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ERAÇÕES" sheetId="1" r:id="rId4"/>
    <sheet state="visible" name="GRAFICO" sheetId="2" r:id="rId5"/>
    <sheet state="visible" name="GANHO DO DIA" sheetId="3" r:id="rId6"/>
  </sheets>
  <definedNames/>
  <calcPr/>
</workbook>
</file>

<file path=xl/sharedStrings.xml><?xml version="1.0" encoding="utf-8"?>
<sst xmlns="http://schemas.openxmlformats.org/spreadsheetml/2006/main" count="108" uniqueCount="15">
  <si>
    <t>GESTÃO DE BANCA LUCAS PADRINHO</t>
  </si>
  <si>
    <t>TOTAL DO MÊS</t>
  </si>
  <si>
    <t>DIA</t>
  </si>
  <si>
    <t>JOGO</t>
  </si>
  <si>
    <t>BANCA INICIAL</t>
  </si>
  <si>
    <t xml:space="preserve">GANHO </t>
  </si>
  <si>
    <t>PERDA</t>
  </si>
  <si>
    <t>GANHO TOTAL</t>
  </si>
  <si>
    <t>BANCA FINAL</t>
  </si>
  <si>
    <t>Cadastro Plataforma</t>
  </si>
  <si>
    <t>TOURO</t>
  </si>
  <si>
    <t>COELHO</t>
  </si>
  <si>
    <t>GANHO DO DIA</t>
  </si>
  <si>
    <t>Instagram Padrinho</t>
  </si>
  <si>
    <t>LUCAS PADRINHO GESTÃO DE BANCA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</si>
</sst>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22">
    <font>
      <sz val="10.0"/>
      <color rgb="FF000000"/>
      <name val="Arial"/>
      <scheme val="minor"/>
    </font>
    <font>
      <b/>
      <i/>
      <sz val="17.0"/>
      <color rgb="FFFFFFFF"/>
      <name val="Comfortaa"/>
    </font>
    <font/>
    <font>
      <sz val="16.0"/>
      <color theme="1"/>
      <name val="Arial"/>
    </font>
    <font>
      <b/>
      <sz val="14.0"/>
      <color rgb="FFFFFFFF"/>
      <name val="Comfortaa"/>
    </font>
    <font>
      <b/>
      <sz val="14.0"/>
      <color rgb="FFFFFFFF"/>
      <name val="Montserrat"/>
    </font>
    <font>
      <b/>
      <sz val="12.0"/>
      <color rgb="FFFFFFFF"/>
      <name val="Comfortaa"/>
    </font>
    <font>
      <b/>
      <u/>
      <sz val="18.0"/>
      <color rgb="FF03A9F4"/>
      <name val="Arial"/>
    </font>
    <font>
      <b/>
      <sz val="20.0"/>
      <color theme="1"/>
      <name val="Comfortaa"/>
    </font>
    <font>
      <sz val="11.0"/>
      <color theme="1"/>
      <name val="Montserrat"/>
    </font>
    <font>
      <sz val="11.0"/>
      <color rgb="FF6AA84F"/>
      <name val="Montserrat"/>
    </font>
    <font>
      <sz val="11.0"/>
      <color rgb="FFFF0000"/>
      <name val="Montserrat"/>
    </font>
    <font>
      <b/>
      <sz val="11.0"/>
      <color theme="1"/>
      <name val="Montserrat"/>
    </font>
    <font>
      <b/>
      <u/>
      <sz val="16.0"/>
      <color rgb="FFE4407D"/>
      <name val="Arial"/>
    </font>
    <font>
      <b/>
      <sz val="18.0"/>
      <color rgb="FF602010"/>
      <name val="Arial"/>
    </font>
    <font>
      <b/>
      <sz val="20.0"/>
      <color rgb="FF000000"/>
      <name val="Comfortaa"/>
    </font>
    <font>
      <b/>
      <u/>
      <sz val="18.0"/>
      <color rgb="FF8E37AD"/>
      <name val="Arial"/>
    </font>
    <font>
      <b/>
      <sz val="18.0"/>
      <color rgb="FF8E37AD"/>
      <name val="Arial"/>
    </font>
    <font>
      <b/>
      <sz val="11.0"/>
      <color rgb="FF000000"/>
      <name val="Montserrat"/>
    </font>
    <font>
      <sz val="16.0"/>
      <color rgb="FF000000"/>
      <name val="Arial"/>
    </font>
    <font>
      <b/>
      <sz val="16.0"/>
      <color rgb="FFFFFFFF"/>
      <name val="Comfortaa"/>
    </font>
    <font>
      <b/>
      <sz val="12.0"/>
      <color rgb="FF000000"/>
      <name val="Comfortaa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073763"/>
        <bgColor rgb="FF073763"/>
      </patternFill>
    </fill>
    <fill>
      <patternFill patternType="solid">
        <fgColor rgb="FFDCEEFF"/>
        <bgColor rgb="FFDCEEFF"/>
      </patternFill>
    </fill>
    <fill>
      <patternFill patternType="solid">
        <fgColor rgb="FFB3D1FF"/>
        <bgColor rgb="FFB3D1FF"/>
      </patternFill>
    </fill>
    <fill>
      <patternFill patternType="solid">
        <fgColor rgb="FFFFFFFF"/>
        <bgColor rgb="FFFFFFFF"/>
      </patternFill>
    </fill>
  </fills>
  <borders count="24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vertical="center"/>
    </xf>
    <xf borderId="0" fillId="3" fontId="5" numFmtId="164" xfId="0" applyAlignment="1" applyFont="1" applyNumberFormat="1">
      <alignment horizontal="center" vertical="center"/>
    </xf>
    <xf borderId="5" fillId="0" fontId="2" numFmtId="0" xfId="0" applyBorder="1" applyFont="1"/>
    <xf borderId="6" fillId="2" fontId="6" numFmtId="0" xfId="0" applyAlignment="1" applyBorder="1" applyFont="1">
      <alignment horizontal="center" vertical="center"/>
    </xf>
    <xf borderId="7" fillId="2" fontId="6" numFmtId="0" xfId="0" applyAlignment="1" applyBorder="1" applyFont="1">
      <alignment horizontal="center" vertical="center"/>
    </xf>
    <xf borderId="8" fillId="2" fontId="6" numFmtId="0" xfId="0" applyAlignment="1" applyBorder="1" applyFont="1">
      <alignment horizontal="center" vertical="center"/>
    </xf>
    <xf borderId="0" fillId="0" fontId="7" numFmtId="0" xfId="0" applyAlignment="1" applyFont="1">
      <alignment horizontal="center" readingOrder="0"/>
    </xf>
    <xf borderId="1" fillId="4" fontId="8" numFmtId="0" xfId="0" applyAlignment="1" applyBorder="1" applyFill="1" applyFont="1">
      <alignment horizontal="center" vertical="center"/>
    </xf>
    <xf borderId="9" fillId="0" fontId="9" numFmtId="164" xfId="0" applyAlignment="1" applyBorder="1" applyFont="1" applyNumberFormat="1">
      <alignment horizontal="center" vertical="center"/>
    </xf>
    <xf borderId="10" fillId="0" fontId="9" numFmtId="164" xfId="0" applyAlignment="1" applyBorder="1" applyFont="1" applyNumberFormat="1">
      <alignment horizontal="center" vertical="center"/>
    </xf>
    <xf borderId="10" fillId="0" fontId="10" numFmtId="164" xfId="0" applyAlignment="1" applyBorder="1" applyFont="1" applyNumberFormat="1">
      <alignment horizontal="center" vertical="center"/>
    </xf>
    <xf borderId="10" fillId="0" fontId="11" numFmtId="164" xfId="0" applyAlignment="1" applyBorder="1" applyFont="1" applyNumberFormat="1">
      <alignment horizontal="center" vertical="center"/>
    </xf>
    <xf borderId="10" fillId="0" fontId="12" numFmtId="164" xfId="0" applyAlignment="1" applyBorder="1" applyFont="1" applyNumberFormat="1">
      <alignment horizontal="center" vertical="center"/>
    </xf>
    <xf borderId="11" fillId="0" fontId="9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readingOrder="0"/>
    </xf>
    <xf borderId="4" fillId="0" fontId="2" numFmtId="0" xfId="0" applyBorder="1" applyFont="1"/>
    <xf borderId="12" fillId="0" fontId="9" numFmtId="164" xfId="0" applyAlignment="1" applyBorder="1" applyFont="1" applyNumberFormat="1">
      <alignment horizontal="center" vertical="center"/>
    </xf>
    <xf borderId="13" fillId="0" fontId="9" numFmtId="164" xfId="0" applyAlignment="1" applyBorder="1" applyFont="1" applyNumberFormat="1">
      <alignment horizontal="center" vertical="center"/>
    </xf>
    <xf borderId="13" fillId="0" fontId="10" numFmtId="164" xfId="0" applyAlignment="1" applyBorder="1" applyFont="1" applyNumberFormat="1">
      <alignment horizontal="center" vertical="center"/>
    </xf>
    <xf borderId="13" fillId="0" fontId="11" numFmtId="164" xfId="0" applyAlignment="1" applyBorder="1" applyFont="1" applyNumberFormat="1">
      <alignment horizontal="center" vertical="center"/>
    </xf>
    <xf borderId="13" fillId="0" fontId="12" numFmtId="164" xfId="0" applyAlignment="1" applyBorder="1" applyFont="1" applyNumberFormat="1">
      <alignment horizontal="center" vertical="center"/>
    </xf>
    <xf borderId="14" fillId="0" fontId="9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15" fillId="0" fontId="9" numFmtId="164" xfId="0" applyAlignment="1" applyBorder="1" applyFont="1" applyNumberFormat="1">
      <alignment horizontal="center" vertical="center"/>
    </xf>
    <xf borderId="16" fillId="0" fontId="9" numFmtId="164" xfId="0" applyAlignment="1" applyBorder="1" applyFont="1" applyNumberFormat="1">
      <alignment horizontal="center" vertical="center"/>
    </xf>
    <xf borderId="16" fillId="0" fontId="10" numFmtId="164" xfId="0" applyAlignment="1" applyBorder="1" applyFont="1" applyNumberFormat="1">
      <alignment horizontal="center" vertical="center"/>
    </xf>
    <xf borderId="16" fillId="0" fontId="11" numFmtId="164" xfId="0" applyAlignment="1" applyBorder="1" applyFont="1" applyNumberFormat="1">
      <alignment horizontal="center" vertical="center"/>
    </xf>
    <xf borderId="17" fillId="0" fontId="9" numFmtId="164" xfId="0" applyAlignment="1" applyBorder="1" applyFont="1" applyNumberFormat="1">
      <alignment horizontal="center" vertical="center"/>
    </xf>
    <xf borderId="0" fillId="4" fontId="12" numFmtId="164" xfId="0" applyAlignment="1" applyFont="1" applyNumberFormat="1">
      <alignment horizontal="center" readingOrder="0" vertical="center"/>
    </xf>
    <xf borderId="0" fillId="4" fontId="12" numFmtId="164" xfId="0" applyAlignment="1" applyFont="1" applyNumberFormat="1">
      <alignment horizontal="center" vertical="center"/>
    </xf>
    <xf borderId="4" fillId="5" fontId="15" numFmtId="0" xfId="0" applyAlignment="1" applyBorder="1" applyFill="1" applyFont="1">
      <alignment horizontal="center" vertical="center"/>
    </xf>
    <xf borderId="18" fillId="0" fontId="9" numFmtId="164" xfId="0" applyAlignment="1" applyBorder="1" applyFont="1" applyNumberFormat="1">
      <alignment horizontal="center" vertical="center"/>
    </xf>
    <xf borderId="19" fillId="0" fontId="9" numFmtId="164" xfId="0" applyAlignment="1" applyBorder="1" applyFont="1" applyNumberFormat="1">
      <alignment horizontal="center" vertical="center"/>
    </xf>
    <xf borderId="19" fillId="0" fontId="10" numFmtId="164" xfId="0" applyAlignment="1" applyBorder="1" applyFont="1" applyNumberFormat="1">
      <alignment horizontal="center" vertical="center"/>
    </xf>
    <xf borderId="19" fillId="0" fontId="11" numFmtId="164" xfId="0" applyAlignment="1" applyBorder="1" applyFont="1" applyNumberFormat="1">
      <alignment horizontal="center" vertical="center"/>
    </xf>
    <xf borderId="19" fillId="0" fontId="12" numFmtId="164" xfId="0" applyAlignment="1" applyBorder="1" applyFont="1" applyNumberFormat="1">
      <alignment horizontal="center" vertical="center"/>
    </xf>
    <xf borderId="20" fillId="0" fontId="9" numFmtId="164" xfId="0" applyAlignment="1" applyBorder="1" applyFont="1" applyNumberFormat="1">
      <alignment horizontal="center" vertical="center"/>
    </xf>
    <xf borderId="0" fillId="0" fontId="16" numFmtId="0" xfId="0" applyAlignment="1" applyFont="1">
      <alignment horizontal="center" readingOrder="0" vertical="center"/>
    </xf>
    <xf borderId="0" fillId="0" fontId="17" numFmtId="0" xfId="0" applyAlignment="1" applyFont="1">
      <alignment horizontal="center" readingOrder="0" vertical="center"/>
    </xf>
    <xf borderId="0" fillId="5" fontId="18" numFmtId="164" xfId="0" applyAlignment="1" applyFont="1" applyNumberFormat="1">
      <alignment horizontal="center" readingOrder="0" vertical="center"/>
    </xf>
    <xf borderId="0" fillId="5" fontId="18" numFmtId="164" xfId="0" applyAlignment="1" applyFont="1" applyNumberFormat="1">
      <alignment horizontal="center" vertical="center"/>
    </xf>
    <xf borderId="4" fillId="4" fontId="8" numFmtId="0" xfId="0" applyAlignment="1" applyBorder="1" applyFont="1">
      <alignment horizontal="center" vertical="center"/>
    </xf>
    <xf borderId="0" fillId="0" fontId="19" numFmtId="0" xfId="0" applyFont="1"/>
    <xf borderId="4" fillId="5" fontId="8" numFmtId="0" xfId="0" applyAlignment="1" applyBorder="1" applyFont="1">
      <alignment horizontal="center" vertical="center"/>
    </xf>
    <xf borderId="0" fillId="6" fontId="4" numFmtId="0" xfId="0" applyAlignment="1" applyFill="1" applyFont="1">
      <alignment horizontal="center" vertical="center"/>
    </xf>
    <xf borderId="0" fillId="6" fontId="5" numFmtId="164" xfId="0" applyAlignment="1" applyFont="1" applyNumberFormat="1">
      <alignment horizontal="center" vertical="center"/>
    </xf>
    <xf borderId="21" fillId="0" fontId="2" numFmtId="0" xfId="0" applyBorder="1" applyFont="1"/>
    <xf borderId="22" fillId="4" fontId="12" numFmtId="164" xfId="0" applyAlignment="1" applyBorder="1" applyFont="1" applyNumberFormat="1">
      <alignment horizontal="center" readingOrder="0" vertical="center"/>
    </xf>
    <xf borderId="22" fillId="0" fontId="2" numFmtId="0" xfId="0" applyBorder="1" applyFont="1"/>
    <xf borderId="22" fillId="4" fontId="12" numFmtId="164" xfId="0" applyAlignment="1" applyBorder="1" applyFont="1" applyNumberFormat="1">
      <alignment horizontal="center" vertical="center"/>
    </xf>
    <xf borderId="23" fillId="0" fontId="2" numFmtId="0" xfId="0" applyBorder="1" applyFont="1"/>
    <xf borderId="1" fillId="3" fontId="20" numFmtId="0" xfId="0" applyAlignment="1" applyBorder="1" applyFont="1">
      <alignment horizontal="center" vertical="center"/>
    </xf>
    <xf borderId="0" fillId="3" fontId="4" numFmtId="164" xfId="0" applyAlignment="1" applyFont="1" applyNumberFormat="1">
      <alignment horizontal="center" vertical="center"/>
    </xf>
    <xf borderId="7" fillId="2" fontId="6" numFmtId="0" xfId="0" applyAlignment="1" applyBorder="1" applyFont="1">
      <alignment horizontal="center" readingOrder="0" vertical="center"/>
    </xf>
    <xf borderId="13" fillId="6" fontId="21" numFmtId="0" xfId="0" applyAlignment="1" applyBorder="1" applyFont="1">
      <alignment horizontal="center" vertical="center"/>
    </xf>
    <xf borderId="13" fillId="6" fontId="21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'GANHO DO DIA'!$B$1:$B$3</c:f>
            </c:strRef>
          </c:tx>
          <c:spPr>
            <a:solidFill>
              <a:srgbClr val="B3D1FF"/>
            </a:solidFill>
            <a:ln cmpd="sng">
              <a:solidFill>
                <a:srgbClr val="000000"/>
              </a:solidFill>
            </a:ln>
          </c:spPr>
          <c:cat>
            <c:strRef>
              <c:f>'GANHO DO DIA'!$A$4:$A$34</c:f>
            </c:strRef>
          </c:cat>
          <c:val>
            <c:numRef>
              <c:f>'GANHO DO DIA'!$B$4:$B$34</c:f>
              <c:numCache/>
            </c:numRef>
          </c:val>
        </c:ser>
        <c:axId val="1638161218"/>
        <c:axId val="822949729"/>
      </c:barChart>
      <c:catAx>
        <c:axId val="16381612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DIA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600">
                <a:solidFill>
                  <a:srgbClr val="4A86E8"/>
                </a:solidFill>
                <a:latin typeface="+mn-lt"/>
              </a:defRPr>
            </a:pPr>
          </a:p>
        </c:txPr>
        <c:crossAx val="822949729"/>
      </c:catAx>
      <c:valAx>
        <c:axId val="8229497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LUCRO DO DIA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600">
                <a:solidFill>
                  <a:srgbClr val="0B5394"/>
                </a:solidFill>
                <a:latin typeface="+mn-lt"/>
              </a:defRPr>
            </a:pPr>
          </a:p>
        </c:txPr>
        <c:crossAx val="1638161218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66675</xdr:colOff>
      <xdr:row>0</xdr:row>
      <xdr:rowOff>247650</xdr:rowOff>
    </xdr:from>
    <xdr:ext cx="1762125" cy="176212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5</xdr:row>
      <xdr:rowOff>76200</xdr:rowOff>
    </xdr:from>
    <xdr:ext cx="1590675" cy="1590675"/>
    <xdr:pic>
      <xdr:nvPicPr>
        <xdr:cNvPr id="0" name="image1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11134725" cy="587692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go.aff.betfusion.bet.br/apczh8qm" TargetMode="External"/><Relationship Id="rId2" Type="http://schemas.openxmlformats.org/officeDocument/2006/relationships/hyperlink" Target="https://www.instagram.com/lucaspadrinhooficial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7" width="21.0"/>
    <col customWidth="1" min="17" max="17" width="19.75"/>
  </cols>
  <sheetData>
    <row r="1" ht="108.0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39.75" customHeight="1">
      <c r="A2" s="5" t="s">
        <v>1</v>
      </c>
      <c r="E2" s="6">
        <f>SUM(F4:F34)</f>
        <v>1401</v>
      </c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36.75" customHeight="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4"/>
      <c r="I3" s="11" t="s">
        <v>9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20.25" customHeight="1">
      <c r="A4" s="12">
        <v>1.0</v>
      </c>
      <c r="B4" s="13" t="s">
        <v>10</v>
      </c>
      <c r="C4" s="14">
        <v>500.0</v>
      </c>
      <c r="D4" s="15">
        <v>50.0</v>
      </c>
      <c r="E4" s="16">
        <v>30.0</v>
      </c>
      <c r="F4" s="17">
        <f t="shared" ref="F4:F8" si="1">D4-E4</f>
        <v>20</v>
      </c>
      <c r="G4" s="18">
        <f t="shared" ref="G4:G7" si="2">C4+F4</f>
        <v>520</v>
      </c>
      <c r="H4" s="4"/>
      <c r="I4" s="1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20.25" customHeight="1">
      <c r="A5" s="20"/>
      <c r="B5" s="21" t="s">
        <v>11</v>
      </c>
      <c r="C5" s="22">
        <v>520.0</v>
      </c>
      <c r="D5" s="23">
        <v>50.0</v>
      </c>
      <c r="E5" s="24"/>
      <c r="F5" s="25">
        <f t="shared" si="1"/>
        <v>50</v>
      </c>
      <c r="G5" s="26">
        <f t="shared" si="2"/>
        <v>570</v>
      </c>
      <c r="H5" s="4"/>
      <c r="I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20.25" customHeight="1">
      <c r="A6" s="20"/>
      <c r="B6" s="21"/>
      <c r="C6" s="22"/>
      <c r="D6" s="23">
        <v>500.0</v>
      </c>
      <c r="E6" s="24">
        <v>50.0</v>
      </c>
      <c r="F6" s="25">
        <f t="shared" si="1"/>
        <v>450</v>
      </c>
      <c r="G6" s="26">
        <f t="shared" si="2"/>
        <v>450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20.25" customHeight="1">
      <c r="A7" s="20"/>
      <c r="B7" s="21"/>
      <c r="C7" s="22">
        <v>500.0</v>
      </c>
      <c r="D7" s="23">
        <v>20.0</v>
      </c>
      <c r="E7" s="24">
        <v>10.0</v>
      </c>
      <c r="F7" s="25">
        <f t="shared" si="1"/>
        <v>10</v>
      </c>
      <c r="G7" s="26">
        <f t="shared" si="2"/>
        <v>510</v>
      </c>
      <c r="H7" s="4"/>
      <c r="I7" s="27"/>
      <c r="M7" s="28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20"/>
      <c r="B8" s="29"/>
      <c r="C8" s="30"/>
      <c r="D8" s="31">
        <v>2.0</v>
      </c>
      <c r="E8" s="32">
        <v>1.0</v>
      </c>
      <c r="F8" s="25">
        <f t="shared" si="1"/>
        <v>1</v>
      </c>
      <c r="G8" s="3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30.75" customHeight="1">
      <c r="A9" s="20"/>
      <c r="B9" s="34" t="s">
        <v>12</v>
      </c>
      <c r="E9" s="35">
        <f>SUM(F4:F8)</f>
        <v>531</v>
      </c>
      <c r="G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20.25" customHeight="1">
      <c r="A10" s="36">
        <v>2.0</v>
      </c>
      <c r="B10" s="37" t="s">
        <v>10</v>
      </c>
      <c r="C10" s="38">
        <v>500.0</v>
      </c>
      <c r="D10" s="39">
        <v>50.0</v>
      </c>
      <c r="E10" s="40">
        <v>30.0</v>
      </c>
      <c r="F10" s="41">
        <f t="shared" ref="F10:F14" si="3">D10-E10</f>
        <v>20</v>
      </c>
      <c r="G10" s="42">
        <f t="shared" ref="G10:G13" si="4">C10+F10</f>
        <v>520</v>
      </c>
      <c r="H10" s="4"/>
      <c r="I10" s="4"/>
      <c r="J10" s="2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20.25" customHeight="1">
      <c r="A11" s="20"/>
      <c r="B11" s="21" t="s">
        <v>11</v>
      </c>
      <c r="C11" s="22"/>
      <c r="D11" s="23">
        <v>50.0</v>
      </c>
      <c r="E11" s="24"/>
      <c r="F11" s="25">
        <f t="shared" si="3"/>
        <v>50</v>
      </c>
      <c r="G11" s="26">
        <f t="shared" si="4"/>
        <v>50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20.25" customHeight="1">
      <c r="A12" s="20"/>
      <c r="B12" s="21"/>
      <c r="C12" s="22"/>
      <c r="D12" s="23">
        <v>500.0</v>
      </c>
      <c r="E12" s="24"/>
      <c r="F12" s="25">
        <f t="shared" si="3"/>
        <v>500</v>
      </c>
      <c r="G12" s="26">
        <f t="shared" si="4"/>
        <v>500</v>
      </c>
      <c r="H12" s="4"/>
      <c r="I12" s="43" t="s">
        <v>13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20.25" customHeight="1">
      <c r="A13" s="20"/>
      <c r="B13" s="21"/>
      <c r="C13" s="22">
        <v>500.0</v>
      </c>
      <c r="D13" s="23">
        <v>20.0</v>
      </c>
      <c r="E13" s="24">
        <v>10.0</v>
      </c>
      <c r="F13" s="25">
        <f t="shared" si="3"/>
        <v>10</v>
      </c>
      <c r="G13" s="26">
        <f t="shared" si="4"/>
        <v>510</v>
      </c>
      <c r="H13" s="4"/>
      <c r="I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20.25" customHeight="1">
      <c r="A14" s="20"/>
      <c r="B14" s="29"/>
      <c r="C14" s="30"/>
      <c r="D14" s="31"/>
      <c r="E14" s="32"/>
      <c r="F14" s="25">
        <f t="shared" si="3"/>
        <v>0</v>
      </c>
      <c r="G14" s="33"/>
      <c r="H14" s="4"/>
      <c r="I14" s="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34.5" customHeight="1">
      <c r="A15" s="20"/>
      <c r="B15" s="45" t="s">
        <v>12</v>
      </c>
      <c r="E15" s="46">
        <f>SUM(F10:F14)</f>
        <v>580</v>
      </c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20.25" customHeight="1">
      <c r="A16" s="47">
        <v>3.0</v>
      </c>
      <c r="B16" s="37" t="s">
        <v>10</v>
      </c>
      <c r="C16" s="38">
        <v>500.0</v>
      </c>
      <c r="D16" s="39">
        <v>50.0</v>
      </c>
      <c r="E16" s="40">
        <v>150.0</v>
      </c>
      <c r="F16" s="41">
        <f t="shared" ref="F16:F20" si="5">D16-E16</f>
        <v>-100</v>
      </c>
      <c r="G16" s="42">
        <f t="shared" ref="G16:G19" si="6">C16+F16</f>
        <v>400</v>
      </c>
      <c r="H16" s="4"/>
      <c r="I16" s="48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20.25" customHeight="1">
      <c r="A17" s="20"/>
      <c r="B17" s="21" t="s">
        <v>11</v>
      </c>
      <c r="C17" s="22"/>
      <c r="D17" s="23">
        <v>50.0</v>
      </c>
      <c r="E17" s="24"/>
      <c r="F17" s="25">
        <f t="shared" si="5"/>
        <v>50</v>
      </c>
      <c r="G17" s="26">
        <f t="shared" si="6"/>
        <v>50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20.25" customHeight="1">
      <c r="A18" s="20"/>
      <c r="B18" s="21"/>
      <c r="C18" s="22"/>
      <c r="D18" s="23">
        <v>500.0</v>
      </c>
      <c r="E18" s="24">
        <v>50.0</v>
      </c>
      <c r="F18" s="25">
        <f t="shared" si="5"/>
        <v>450</v>
      </c>
      <c r="G18" s="26">
        <f t="shared" si="6"/>
        <v>450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20.25" customHeight="1">
      <c r="A19" s="20"/>
      <c r="B19" s="21"/>
      <c r="C19" s="22">
        <v>500.0</v>
      </c>
      <c r="D19" s="23">
        <v>20.0</v>
      </c>
      <c r="E19" s="24">
        <v>10.0</v>
      </c>
      <c r="F19" s="25">
        <f t="shared" si="5"/>
        <v>10</v>
      </c>
      <c r="G19" s="26">
        <f t="shared" si="6"/>
        <v>510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20.25" customHeight="1">
      <c r="A20" s="20"/>
      <c r="B20" s="29"/>
      <c r="C20" s="30"/>
      <c r="D20" s="31"/>
      <c r="E20" s="32"/>
      <c r="F20" s="25">
        <f t="shared" si="5"/>
        <v>0</v>
      </c>
      <c r="G20" s="3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27.75" customHeight="1">
      <c r="A21" s="20"/>
      <c r="B21" s="34" t="s">
        <v>12</v>
      </c>
      <c r="E21" s="35">
        <f>SUM(F16:F20)</f>
        <v>410</v>
      </c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20.25" customHeight="1">
      <c r="A22" s="49">
        <v>4.0</v>
      </c>
      <c r="B22" s="37" t="s">
        <v>10</v>
      </c>
      <c r="C22" s="38">
        <v>500.0</v>
      </c>
      <c r="D22" s="39">
        <v>50.0</v>
      </c>
      <c r="E22" s="40">
        <v>220.0</v>
      </c>
      <c r="F22" s="41">
        <f t="shared" ref="F22:F26" si="7">D22-E22</f>
        <v>-170</v>
      </c>
      <c r="G22" s="42">
        <f t="shared" ref="G22:G25" si="8">C22+F22</f>
        <v>330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20.25" customHeight="1">
      <c r="A23" s="20"/>
      <c r="B23" s="21" t="s">
        <v>11</v>
      </c>
      <c r="C23" s="22"/>
      <c r="D23" s="23">
        <v>50.0</v>
      </c>
      <c r="E23" s="24"/>
      <c r="F23" s="25">
        <f t="shared" si="7"/>
        <v>50</v>
      </c>
      <c r="G23" s="26">
        <f t="shared" si="8"/>
        <v>50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20.25" customHeight="1">
      <c r="A24" s="20"/>
      <c r="B24" s="21"/>
      <c r="C24" s="22"/>
      <c r="D24" s="23">
        <v>500.0</v>
      </c>
      <c r="E24" s="24">
        <v>50.0</v>
      </c>
      <c r="F24" s="25">
        <f t="shared" si="7"/>
        <v>450</v>
      </c>
      <c r="G24" s="26">
        <f t="shared" si="8"/>
        <v>450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20.25" customHeight="1">
      <c r="A25" s="20"/>
      <c r="B25" s="21"/>
      <c r="C25" s="22">
        <v>500.0</v>
      </c>
      <c r="D25" s="23">
        <v>20.0</v>
      </c>
      <c r="E25" s="24">
        <v>10.0</v>
      </c>
      <c r="F25" s="25">
        <f t="shared" si="7"/>
        <v>10</v>
      </c>
      <c r="G25" s="26">
        <f t="shared" si="8"/>
        <v>510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20.25" customHeight="1">
      <c r="A26" s="20"/>
      <c r="B26" s="29"/>
      <c r="C26" s="30"/>
      <c r="D26" s="31"/>
      <c r="E26" s="32"/>
      <c r="F26" s="25">
        <f t="shared" si="7"/>
        <v>0</v>
      </c>
      <c r="G26" s="3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28.5" customHeight="1">
      <c r="A27" s="20"/>
      <c r="B27" s="45" t="s">
        <v>12</v>
      </c>
      <c r="E27" s="46">
        <f>SUM(F22:F26)</f>
        <v>340</v>
      </c>
      <c r="G27" s="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20.25" customHeight="1">
      <c r="A28" s="47">
        <v>5.0</v>
      </c>
      <c r="B28" s="37" t="s">
        <v>10</v>
      </c>
      <c r="C28" s="38">
        <v>500.0</v>
      </c>
      <c r="D28" s="39">
        <v>50.0</v>
      </c>
      <c r="E28" s="40">
        <v>30.0</v>
      </c>
      <c r="F28" s="41">
        <f t="shared" ref="F28:F32" si="9">D28-E28</f>
        <v>20</v>
      </c>
      <c r="G28" s="42">
        <f t="shared" ref="G28:G31" si="10">C28+F28</f>
        <v>520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20.25" customHeight="1">
      <c r="A29" s="20"/>
      <c r="B29" s="21" t="s">
        <v>11</v>
      </c>
      <c r="C29" s="22"/>
      <c r="D29" s="23">
        <v>50.0</v>
      </c>
      <c r="E29" s="24"/>
      <c r="F29" s="25">
        <f t="shared" si="9"/>
        <v>50</v>
      </c>
      <c r="G29" s="26">
        <f t="shared" si="10"/>
        <v>50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20.25" customHeight="1">
      <c r="A30" s="20"/>
      <c r="B30" s="21"/>
      <c r="C30" s="22"/>
      <c r="D30" s="23">
        <v>500.0</v>
      </c>
      <c r="E30" s="24">
        <v>50.0</v>
      </c>
      <c r="F30" s="25">
        <f t="shared" si="9"/>
        <v>450</v>
      </c>
      <c r="G30" s="26">
        <f t="shared" si="10"/>
        <v>450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20.25" customHeight="1">
      <c r="A31" s="20"/>
      <c r="B31" s="21"/>
      <c r="C31" s="22">
        <v>500.0</v>
      </c>
      <c r="D31" s="23">
        <v>20.0</v>
      </c>
      <c r="E31" s="24">
        <v>600.0</v>
      </c>
      <c r="F31" s="25">
        <f t="shared" si="9"/>
        <v>-580</v>
      </c>
      <c r="G31" s="26">
        <f t="shared" si="10"/>
        <v>-80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20.25" customHeight="1">
      <c r="A32" s="20"/>
      <c r="B32" s="29"/>
      <c r="C32" s="30"/>
      <c r="D32" s="31"/>
      <c r="E32" s="32"/>
      <c r="F32" s="25">
        <f t="shared" si="9"/>
        <v>0</v>
      </c>
      <c r="G32" s="3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36.75" customHeight="1">
      <c r="A33" s="20"/>
      <c r="B33" s="34" t="s">
        <v>12</v>
      </c>
      <c r="E33" s="35">
        <f>SUM(F28:F32)</f>
        <v>-60</v>
      </c>
      <c r="G33" s="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20.25" customHeight="1">
      <c r="A34" s="49">
        <v>6.0</v>
      </c>
      <c r="B34" s="37" t="s">
        <v>10</v>
      </c>
      <c r="C34" s="38">
        <v>500.0</v>
      </c>
      <c r="D34" s="39">
        <v>50.0</v>
      </c>
      <c r="E34" s="40">
        <v>450.0</v>
      </c>
      <c r="F34" s="41">
        <f t="shared" ref="F34:F38" si="11">D34-E34</f>
        <v>-400</v>
      </c>
      <c r="G34" s="42">
        <f t="shared" ref="G34:G37" si="12">C34+F34</f>
        <v>100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20.25" customHeight="1">
      <c r="A35" s="20"/>
      <c r="B35" s="21" t="s">
        <v>11</v>
      </c>
      <c r="C35" s="22"/>
      <c r="D35" s="23">
        <v>50.0</v>
      </c>
      <c r="E35" s="24"/>
      <c r="F35" s="25">
        <f t="shared" si="11"/>
        <v>50</v>
      </c>
      <c r="G35" s="26">
        <f t="shared" si="12"/>
        <v>50</v>
      </c>
      <c r="H35" s="4"/>
      <c r="I35" s="50"/>
      <c r="J35" s="50"/>
      <c r="K35" s="50"/>
      <c r="L35" s="5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5.75" customHeight="1">
      <c r="A36" s="20"/>
      <c r="B36" s="21"/>
      <c r="C36" s="22"/>
      <c r="D36" s="23">
        <v>500.0</v>
      </c>
      <c r="E36" s="24">
        <v>50.0</v>
      </c>
      <c r="F36" s="25">
        <f t="shared" si="11"/>
        <v>450</v>
      </c>
      <c r="G36" s="26">
        <f t="shared" si="12"/>
        <v>450</v>
      </c>
      <c r="H36" s="4"/>
    </row>
    <row r="37" ht="15.75" customHeight="1">
      <c r="A37" s="20"/>
      <c r="B37" s="21"/>
      <c r="C37" s="22">
        <v>500.0</v>
      </c>
      <c r="D37" s="23">
        <v>20.0</v>
      </c>
      <c r="E37" s="24">
        <v>10.0</v>
      </c>
      <c r="F37" s="25">
        <f t="shared" si="11"/>
        <v>10</v>
      </c>
      <c r="G37" s="26">
        <f t="shared" si="12"/>
        <v>510</v>
      </c>
      <c r="H37" s="4"/>
    </row>
    <row r="38" ht="15.75" customHeight="1">
      <c r="A38" s="20"/>
      <c r="B38" s="29"/>
      <c r="C38" s="30"/>
      <c r="D38" s="31"/>
      <c r="E38" s="32"/>
      <c r="F38" s="25">
        <f t="shared" si="11"/>
        <v>0</v>
      </c>
      <c r="G38" s="33"/>
      <c r="H38" s="4"/>
    </row>
    <row r="39" ht="34.5" customHeight="1">
      <c r="A39" s="20"/>
      <c r="B39" s="45" t="s">
        <v>12</v>
      </c>
      <c r="E39" s="46">
        <f>SUM(F34:F38)</f>
        <v>110</v>
      </c>
      <c r="G39" s="7"/>
      <c r="H39" s="4"/>
    </row>
    <row r="40" ht="15.75" customHeight="1">
      <c r="A40" s="47">
        <v>7.0</v>
      </c>
      <c r="B40" s="37" t="s">
        <v>10</v>
      </c>
      <c r="C40" s="38">
        <v>500.0</v>
      </c>
      <c r="D40" s="39">
        <v>900.0</v>
      </c>
      <c r="E40" s="40">
        <v>200.0</v>
      </c>
      <c r="F40" s="41">
        <f t="shared" ref="F40:F44" si="13">D40-E40</f>
        <v>700</v>
      </c>
      <c r="G40" s="42">
        <f t="shared" ref="G40:G43" si="14">C40+F40</f>
        <v>1200</v>
      </c>
      <c r="H40" s="4"/>
    </row>
    <row r="41" ht="15.75" customHeight="1">
      <c r="A41" s="20"/>
      <c r="B41" s="21" t="s">
        <v>11</v>
      </c>
      <c r="C41" s="22"/>
      <c r="D41" s="23">
        <v>50.0</v>
      </c>
      <c r="E41" s="24"/>
      <c r="F41" s="25">
        <f t="shared" si="13"/>
        <v>50</v>
      </c>
      <c r="G41" s="26">
        <f t="shared" si="14"/>
        <v>50</v>
      </c>
      <c r="H41" s="4"/>
    </row>
    <row r="42" ht="15.75" customHeight="1">
      <c r="A42" s="20"/>
      <c r="B42" s="21"/>
      <c r="C42" s="22"/>
      <c r="D42" s="23">
        <v>500.0</v>
      </c>
      <c r="E42" s="24">
        <v>50.0</v>
      </c>
      <c r="F42" s="25">
        <f t="shared" si="13"/>
        <v>450</v>
      </c>
      <c r="G42" s="26">
        <f t="shared" si="14"/>
        <v>450</v>
      </c>
      <c r="H42" s="4"/>
    </row>
    <row r="43" ht="15.75" customHeight="1">
      <c r="A43" s="20"/>
      <c r="B43" s="21"/>
      <c r="C43" s="22">
        <v>500.0</v>
      </c>
      <c r="D43" s="23">
        <v>20.0</v>
      </c>
      <c r="E43" s="24">
        <v>10.0</v>
      </c>
      <c r="F43" s="25">
        <f t="shared" si="13"/>
        <v>10</v>
      </c>
      <c r="G43" s="26">
        <f t="shared" si="14"/>
        <v>510</v>
      </c>
      <c r="H43" s="4"/>
    </row>
    <row r="44" ht="15.75" customHeight="1">
      <c r="A44" s="20"/>
      <c r="B44" s="29"/>
      <c r="C44" s="30"/>
      <c r="D44" s="31"/>
      <c r="E44" s="32"/>
      <c r="F44" s="25">
        <f t="shared" si="13"/>
        <v>0</v>
      </c>
      <c r="G44" s="33"/>
      <c r="H44" s="4"/>
    </row>
    <row r="45" ht="31.5" customHeight="1">
      <c r="A45" s="20"/>
      <c r="B45" s="34" t="s">
        <v>12</v>
      </c>
      <c r="E45" s="35">
        <f>SUM(F40:F44)</f>
        <v>1210</v>
      </c>
      <c r="G45" s="7"/>
      <c r="H45" s="4"/>
    </row>
    <row r="46" ht="15.75" customHeight="1">
      <c r="A46" s="49">
        <v>8.0</v>
      </c>
      <c r="B46" s="37" t="s">
        <v>10</v>
      </c>
      <c r="C46" s="38">
        <v>500.0</v>
      </c>
      <c r="D46" s="39">
        <v>50.0</v>
      </c>
      <c r="E46" s="40">
        <v>30.0</v>
      </c>
      <c r="F46" s="41">
        <f t="shared" ref="F46:F50" si="15">D46-E46</f>
        <v>20</v>
      </c>
      <c r="G46" s="42">
        <f t="shared" ref="G46:G49" si="16">C46+F46</f>
        <v>520</v>
      </c>
      <c r="H46" s="4"/>
    </row>
    <row r="47" ht="15.75" customHeight="1">
      <c r="A47" s="20"/>
      <c r="B47" s="21" t="s">
        <v>11</v>
      </c>
      <c r="C47" s="22"/>
      <c r="D47" s="23">
        <v>50.0</v>
      </c>
      <c r="E47" s="24"/>
      <c r="F47" s="25">
        <f t="shared" si="15"/>
        <v>50</v>
      </c>
      <c r="G47" s="26">
        <f t="shared" si="16"/>
        <v>50</v>
      </c>
      <c r="H47" s="4"/>
    </row>
    <row r="48" ht="15.75" customHeight="1">
      <c r="A48" s="20"/>
      <c r="B48" s="21"/>
      <c r="C48" s="22"/>
      <c r="D48" s="23">
        <v>500.0</v>
      </c>
      <c r="E48" s="24">
        <v>50.0</v>
      </c>
      <c r="F48" s="25">
        <f t="shared" si="15"/>
        <v>450</v>
      </c>
      <c r="G48" s="26">
        <f t="shared" si="16"/>
        <v>450</v>
      </c>
      <c r="H48" s="4"/>
    </row>
    <row r="49" ht="15.75" customHeight="1">
      <c r="A49" s="20"/>
      <c r="B49" s="21"/>
      <c r="C49" s="22">
        <v>500.0</v>
      </c>
      <c r="D49" s="23">
        <v>20.0</v>
      </c>
      <c r="E49" s="24">
        <v>10.0</v>
      </c>
      <c r="F49" s="25">
        <f t="shared" si="15"/>
        <v>10</v>
      </c>
      <c r="G49" s="26">
        <f t="shared" si="16"/>
        <v>510</v>
      </c>
      <c r="H49" s="4"/>
    </row>
    <row r="50" ht="15.75" customHeight="1">
      <c r="A50" s="20"/>
      <c r="B50" s="29"/>
      <c r="C50" s="30"/>
      <c r="D50" s="31"/>
      <c r="E50" s="32"/>
      <c r="F50" s="25">
        <f t="shared" si="15"/>
        <v>0</v>
      </c>
      <c r="G50" s="33"/>
      <c r="H50" s="4"/>
    </row>
    <row r="51" ht="30.75" customHeight="1">
      <c r="A51" s="20"/>
      <c r="B51" s="45" t="s">
        <v>12</v>
      </c>
      <c r="E51" s="46">
        <f>SUM(F46:F50)</f>
        <v>530</v>
      </c>
      <c r="G51" s="7"/>
      <c r="H51" s="4"/>
    </row>
    <row r="52" ht="15.75" customHeight="1">
      <c r="A52" s="47">
        <v>9.0</v>
      </c>
      <c r="B52" s="37" t="s">
        <v>10</v>
      </c>
      <c r="C52" s="38">
        <v>500.0</v>
      </c>
      <c r="D52" s="39">
        <v>50.0</v>
      </c>
      <c r="E52" s="40">
        <v>30.0</v>
      </c>
      <c r="F52" s="41">
        <f t="shared" ref="F52:F56" si="17">D52-E52</f>
        <v>20</v>
      </c>
      <c r="G52" s="42">
        <f t="shared" ref="G52:G55" si="18">C52+F52</f>
        <v>520</v>
      </c>
      <c r="H52" s="4"/>
    </row>
    <row r="53" ht="15.75" customHeight="1">
      <c r="A53" s="20"/>
      <c r="B53" s="21" t="s">
        <v>11</v>
      </c>
      <c r="C53" s="22"/>
      <c r="D53" s="23">
        <v>50.0</v>
      </c>
      <c r="E53" s="24"/>
      <c r="F53" s="25">
        <f t="shared" si="17"/>
        <v>50</v>
      </c>
      <c r="G53" s="26">
        <f t="shared" si="18"/>
        <v>50</v>
      </c>
      <c r="H53" s="4"/>
    </row>
    <row r="54" ht="15.75" customHeight="1">
      <c r="A54" s="20"/>
      <c r="B54" s="21"/>
      <c r="C54" s="22"/>
      <c r="D54" s="23">
        <v>500.0</v>
      </c>
      <c r="E54" s="24">
        <v>50.0</v>
      </c>
      <c r="F54" s="25">
        <f t="shared" si="17"/>
        <v>450</v>
      </c>
      <c r="G54" s="26">
        <f t="shared" si="18"/>
        <v>450</v>
      </c>
      <c r="H54" s="4"/>
    </row>
    <row r="55" ht="15.75" customHeight="1">
      <c r="A55" s="20"/>
      <c r="B55" s="21"/>
      <c r="C55" s="22">
        <v>500.0</v>
      </c>
      <c r="D55" s="23">
        <v>20.0</v>
      </c>
      <c r="E55" s="24">
        <v>100.0</v>
      </c>
      <c r="F55" s="25">
        <f t="shared" si="17"/>
        <v>-80</v>
      </c>
      <c r="G55" s="26">
        <f t="shared" si="18"/>
        <v>420</v>
      </c>
      <c r="H55" s="4"/>
    </row>
    <row r="56" ht="15.75" customHeight="1">
      <c r="A56" s="20"/>
      <c r="B56" s="29"/>
      <c r="C56" s="30"/>
      <c r="D56" s="31"/>
      <c r="E56" s="32"/>
      <c r="F56" s="25">
        <f t="shared" si="17"/>
        <v>0</v>
      </c>
      <c r="G56" s="33"/>
      <c r="H56" s="4"/>
    </row>
    <row r="57" ht="40.5" customHeight="1">
      <c r="A57" s="20"/>
      <c r="B57" s="34" t="s">
        <v>12</v>
      </c>
      <c r="E57" s="35">
        <f>SUM(F52:F56)</f>
        <v>440</v>
      </c>
      <c r="G57" s="7"/>
      <c r="H57" s="4"/>
    </row>
    <row r="58" ht="15.75" customHeight="1">
      <c r="A58" s="49">
        <v>10.0</v>
      </c>
      <c r="B58" s="37" t="s">
        <v>10</v>
      </c>
      <c r="C58" s="38">
        <v>500.0</v>
      </c>
      <c r="D58" s="39">
        <v>50.0</v>
      </c>
      <c r="E58" s="40">
        <v>350.0</v>
      </c>
      <c r="F58" s="41">
        <f t="shared" ref="F58:F62" si="19">D58-E58</f>
        <v>-300</v>
      </c>
      <c r="G58" s="42">
        <f t="shared" ref="G58:G61" si="20">C58+F58</f>
        <v>200</v>
      </c>
      <c r="H58" s="4"/>
    </row>
    <row r="59" ht="15.75" customHeight="1">
      <c r="A59" s="20"/>
      <c r="B59" s="21" t="s">
        <v>11</v>
      </c>
      <c r="C59" s="22"/>
      <c r="D59" s="23">
        <v>50.0</v>
      </c>
      <c r="E59" s="24"/>
      <c r="F59" s="25">
        <f t="shared" si="19"/>
        <v>50</v>
      </c>
      <c r="G59" s="26">
        <f t="shared" si="20"/>
        <v>50</v>
      </c>
      <c r="H59" s="4"/>
    </row>
    <row r="60" ht="15.75" customHeight="1">
      <c r="A60" s="20"/>
      <c r="B60" s="21"/>
      <c r="C60" s="22"/>
      <c r="D60" s="23">
        <v>500.0</v>
      </c>
      <c r="E60" s="24">
        <v>50.0</v>
      </c>
      <c r="F60" s="25">
        <f t="shared" si="19"/>
        <v>450</v>
      </c>
      <c r="G60" s="26">
        <f t="shared" si="20"/>
        <v>450</v>
      </c>
      <c r="H60" s="4"/>
    </row>
    <row r="61" ht="15.75" customHeight="1">
      <c r="A61" s="20"/>
      <c r="B61" s="21"/>
      <c r="C61" s="22">
        <v>500.0</v>
      </c>
      <c r="D61" s="23">
        <v>20.0</v>
      </c>
      <c r="E61" s="24">
        <v>10.0</v>
      </c>
      <c r="F61" s="25">
        <f t="shared" si="19"/>
        <v>10</v>
      </c>
      <c r="G61" s="26">
        <f t="shared" si="20"/>
        <v>510</v>
      </c>
      <c r="H61" s="4"/>
    </row>
    <row r="62" ht="15.75" customHeight="1">
      <c r="A62" s="20"/>
      <c r="B62" s="29"/>
      <c r="C62" s="30"/>
      <c r="D62" s="31"/>
      <c r="E62" s="32"/>
      <c r="F62" s="25">
        <f t="shared" si="19"/>
        <v>0</v>
      </c>
      <c r="G62" s="33"/>
      <c r="H62" s="4"/>
    </row>
    <row r="63" ht="30.0" customHeight="1">
      <c r="A63" s="20"/>
      <c r="B63" s="45" t="s">
        <v>12</v>
      </c>
      <c r="E63" s="46">
        <f>SUM(F58:F62)</f>
        <v>210</v>
      </c>
      <c r="G63" s="7"/>
      <c r="H63" s="4"/>
    </row>
    <row r="64" ht="15.75" customHeight="1">
      <c r="A64" s="47">
        <v>11.0</v>
      </c>
      <c r="B64" s="37" t="s">
        <v>10</v>
      </c>
      <c r="C64" s="38">
        <v>500.0</v>
      </c>
      <c r="D64" s="39">
        <v>50.0</v>
      </c>
      <c r="E64" s="40">
        <v>30.0</v>
      </c>
      <c r="F64" s="41">
        <f t="shared" ref="F64:F68" si="21">D64-E64</f>
        <v>20</v>
      </c>
      <c r="G64" s="42">
        <f t="shared" ref="G64:G67" si="22">C64+F64</f>
        <v>520</v>
      </c>
      <c r="H64" s="4"/>
    </row>
    <row r="65" ht="15.75" customHeight="1">
      <c r="A65" s="20"/>
      <c r="B65" s="21" t="s">
        <v>11</v>
      </c>
      <c r="C65" s="22"/>
      <c r="D65" s="23">
        <v>250.0</v>
      </c>
      <c r="E65" s="24"/>
      <c r="F65" s="25">
        <f t="shared" si="21"/>
        <v>250</v>
      </c>
      <c r="G65" s="26">
        <f t="shared" si="22"/>
        <v>250</v>
      </c>
      <c r="H65" s="4"/>
    </row>
    <row r="66" ht="15.75" customHeight="1">
      <c r="A66" s="20"/>
      <c r="B66" s="21"/>
      <c r="C66" s="22"/>
      <c r="D66" s="23">
        <v>500.0</v>
      </c>
      <c r="E66" s="24">
        <v>50.0</v>
      </c>
      <c r="F66" s="25">
        <f t="shared" si="21"/>
        <v>450</v>
      </c>
      <c r="G66" s="26">
        <f t="shared" si="22"/>
        <v>450</v>
      </c>
      <c r="H66" s="4"/>
    </row>
    <row r="67" ht="15.75" customHeight="1">
      <c r="A67" s="20"/>
      <c r="B67" s="21"/>
      <c r="C67" s="22">
        <v>500.0</v>
      </c>
      <c r="D67" s="23">
        <v>300.0</v>
      </c>
      <c r="E67" s="24">
        <v>10.0</v>
      </c>
      <c r="F67" s="25">
        <f t="shared" si="21"/>
        <v>290</v>
      </c>
      <c r="G67" s="26">
        <f t="shared" si="22"/>
        <v>790</v>
      </c>
      <c r="H67" s="4"/>
    </row>
    <row r="68" ht="15.75" customHeight="1">
      <c r="A68" s="20"/>
      <c r="B68" s="29"/>
      <c r="C68" s="30"/>
      <c r="D68" s="31"/>
      <c r="E68" s="32"/>
      <c r="F68" s="25">
        <f t="shared" si="21"/>
        <v>0</v>
      </c>
      <c r="G68" s="33"/>
      <c r="H68" s="4"/>
    </row>
    <row r="69" ht="25.5" customHeight="1">
      <c r="A69" s="20"/>
      <c r="B69" s="34" t="s">
        <v>12</v>
      </c>
      <c r="E69" s="35">
        <f>SUM(F64:F68)</f>
        <v>1010</v>
      </c>
      <c r="G69" s="7"/>
      <c r="H69" s="4"/>
    </row>
    <row r="70" ht="15.75" customHeight="1">
      <c r="A70" s="49">
        <v>12.0</v>
      </c>
      <c r="B70" s="37" t="s">
        <v>10</v>
      </c>
      <c r="C70" s="38">
        <v>500.0</v>
      </c>
      <c r="D70" s="39">
        <v>28.0</v>
      </c>
      <c r="E70" s="40">
        <v>30.0</v>
      </c>
      <c r="F70" s="41">
        <f t="shared" ref="F70:F74" si="23">D70-E70</f>
        <v>-2</v>
      </c>
      <c r="G70" s="42">
        <f t="shared" ref="G70:G73" si="24">C70+F70</f>
        <v>498</v>
      </c>
      <c r="H70" s="4"/>
    </row>
    <row r="71" ht="15.75" customHeight="1">
      <c r="A71" s="20"/>
      <c r="B71" s="21" t="s">
        <v>11</v>
      </c>
      <c r="C71" s="22"/>
      <c r="D71" s="23">
        <v>50.0</v>
      </c>
      <c r="E71" s="24"/>
      <c r="F71" s="25">
        <f t="shared" si="23"/>
        <v>50</v>
      </c>
      <c r="G71" s="26">
        <f t="shared" si="24"/>
        <v>50</v>
      </c>
      <c r="H71" s="4"/>
    </row>
    <row r="72" ht="15.75" customHeight="1">
      <c r="A72" s="20"/>
      <c r="B72" s="21"/>
      <c r="C72" s="22"/>
      <c r="D72" s="23">
        <v>500.0</v>
      </c>
      <c r="E72" s="24">
        <v>50.0</v>
      </c>
      <c r="F72" s="25">
        <f t="shared" si="23"/>
        <v>450</v>
      </c>
      <c r="G72" s="26">
        <f t="shared" si="24"/>
        <v>450</v>
      </c>
      <c r="H72" s="4"/>
    </row>
    <row r="73" ht="15.75" customHeight="1">
      <c r="A73" s="20"/>
      <c r="B73" s="21"/>
      <c r="C73" s="22">
        <v>500.0</v>
      </c>
      <c r="D73" s="23">
        <v>20.0</v>
      </c>
      <c r="E73" s="24">
        <v>10.0</v>
      </c>
      <c r="F73" s="25">
        <f t="shared" si="23"/>
        <v>10</v>
      </c>
      <c r="G73" s="26">
        <f t="shared" si="24"/>
        <v>510</v>
      </c>
      <c r="H73" s="4"/>
    </row>
    <row r="74" ht="15.75" customHeight="1">
      <c r="A74" s="20"/>
      <c r="B74" s="29"/>
      <c r="C74" s="30"/>
      <c r="D74" s="31"/>
      <c r="E74" s="32"/>
      <c r="F74" s="25">
        <f t="shared" si="23"/>
        <v>0</v>
      </c>
      <c r="G74" s="33"/>
      <c r="H74" s="4"/>
    </row>
    <row r="75" ht="34.5" customHeight="1">
      <c r="A75" s="20"/>
      <c r="B75" s="45" t="s">
        <v>12</v>
      </c>
      <c r="E75" s="46">
        <f>SUM(F70:F74)</f>
        <v>508</v>
      </c>
      <c r="G75" s="7"/>
      <c r="H75" s="4"/>
    </row>
    <row r="76" ht="15.75" customHeight="1">
      <c r="A76" s="47">
        <v>13.0</v>
      </c>
      <c r="B76" s="37" t="s">
        <v>10</v>
      </c>
      <c r="C76" s="38">
        <v>500.0</v>
      </c>
      <c r="D76" s="39">
        <v>50.0</v>
      </c>
      <c r="E76" s="40">
        <v>30.0</v>
      </c>
      <c r="F76" s="41">
        <f t="shared" ref="F76:F80" si="25">D76-E76</f>
        <v>20</v>
      </c>
      <c r="G76" s="42">
        <f t="shared" ref="G76:G79" si="26">C76+F76</f>
        <v>520</v>
      </c>
      <c r="H76" s="4"/>
    </row>
    <row r="77" ht="15.75" customHeight="1">
      <c r="A77" s="20"/>
      <c r="B77" s="21" t="s">
        <v>11</v>
      </c>
      <c r="C77" s="22"/>
      <c r="D77" s="23">
        <v>550.0</v>
      </c>
      <c r="E77" s="24"/>
      <c r="F77" s="25">
        <f t="shared" si="25"/>
        <v>550</v>
      </c>
      <c r="G77" s="26">
        <f t="shared" si="26"/>
        <v>550</v>
      </c>
      <c r="H77" s="4"/>
    </row>
    <row r="78" ht="15.75" customHeight="1">
      <c r="A78" s="20"/>
      <c r="B78" s="21"/>
      <c r="C78" s="22"/>
      <c r="D78" s="23">
        <v>500.0</v>
      </c>
      <c r="E78" s="24">
        <v>50.0</v>
      </c>
      <c r="F78" s="25">
        <f t="shared" si="25"/>
        <v>450</v>
      </c>
      <c r="G78" s="26">
        <f t="shared" si="26"/>
        <v>450</v>
      </c>
      <c r="H78" s="4"/>
    </row>
    <row r="79" ht="15.75" customHeight="1">
      <c r="A79" s="20"/>
      <c r="B79" s="21"/>
      <c r="C79" s="22">
        <v>500.0</v>
      </c>
      <c r="D79" s="23">
        <v>20.0</v>
      </c>
      <c r="E79" s="24">
        <v>10.0</v>
      </c>
      <c r="F79" s="25">
        <f t="shared" si="25"/>
        <v>10</v>
      </c>
      <c r="G79" s="26">
        <f t="shared" si="26"/>
        <v>510</v>
      </c>
      <c r="H79" s="4"/>
    </row>
    <row r="80" ht="15.75" customHeight="1">
      <c r="A80" s="20"/>
      <c r="B80" s="29"/>
      <c r="C80" s="30"/>
      <c r="D80" s="31"/>
      <c r="E80" s="32"/>
      <c r="F80" s="25">
        <f t="shared" si="25"/>
        <v>0</v>
      </c>
      <c r="G80" s="33"/>
      <c r="H80" s="4"/>
    </row>
    <row r="81" ht="30.75" customHeight="1">
      <c r="A81" s="20"/>
      <c r="B81" s="34" t="s">
        <v>12</v>
      </c>
      <c r="E81" s="35">
        <f>SUM(F76:F80)</f>
        <v>1030</v>
      </c>
      <c r="G81" s="7"/>
      <c r="H81" s="4"/>
    </row>
    <row r="82" ht="15.75" customHeight="1">
      <c r="A82" s="49">
        <v>14.0</v>
      </c>
      <c r="B82" s="37" t="s">
        <v>10</v>
      </c>
      <c r="C82" s="38">
        <v>500.0</v>
      </c>
      <c r="D82" s="39">
        <v>50.0</v>
      </c>
      <c r="E82" s="40">
        <v>30.0</v>
      </c>
      <c r="F82" s="41">
        <f t="shared" ref="F82:F86" si="27">D82-E82</f>
        <v>20</v>
      </c>
      <c r="G82" s="42">
        <f t="shared" ref="G82:G85" si="28">C82+F82</f>
        <v>520</v>
      </c>
      <c r="H82" s="4"/>
    </row>
    <row r="83" ht="15.75" customHeight="1">
      <c r="A83" s="20"/>
      <c r="B83" s="21" t="s">
        <v>11</v>
      </c>
      <c r="C83" s="22"/>
      <c r="D83" s="23">
        <v>50.0</v>
      </c>
      <c r="E83" s="24"/>
      <c r="F83" s="25">
        <f t="shared" si="27"/>
        <v>50</v>
      </c>
      <c r="G83" s="26">
        <f t="shared" si="28"/>
        <v>50</v>
      </c>
      <c r="H83" s="4"/>
    </row>
    <row r="84" ht="15.75" customHeight="1">
      <c r="A84" s="20"/>
      <c r="B84" s="21"/>
      <c r="C84" s="22"/>
      <c r="D84" s="23">
        <v>585.0</v>
      </c>
      <c r="E84" s="24">
        <v>50.0</v>
      </c>
      <c r="F84" s="25">
        <f t="shared" si="27"/>
        <v>535</v>
      </c>
      <c r="G84" s="26">
        <f t="shared" si="28"/>
        <v>535</v>
      </c>
      <c r="H84" s="4"/>
    </row>
    <row r="85" ht="15.75" customHeight="1">
      <c r="A85" s="20"/>
      <c r="B85" s="21"/>
      <c r="C85" s="22">
        <v>500.0</v>
      </c>
      <c r="D85" s="23">
        <v>20.0</v>
      </c>
      <c r="E85" s="24">
        <v>10.0</v>
      </c>
      <c r="F85" s="25">
        <f t="shared" si="27"/>
        <v>10</v>
      </c>
      <c r="G85" s="26">
        <f t="shared" si="28"/>
        <v>510</v>
      </c>
      <c r="H85" s="4"/>
    </row>
    <row r="86" ht="15.75" customHeight="1">
      <c r="A86" s="20"/>
      <c r="B86" s="29"/>
      <c r="C86" s="30"/>
      <c r="D86" s="31"/>
      <c r="E86" s="32"/>
      <c r="F86" s="25">
        <f t="shared" si="27"/>
        <v>0</v>
      </c>
      <c r="G86" s="33"/>
      <c r="H86" s="4"/>
    </row>
    <row r="87" ht="29.25" customHeight="1">
      <c r="A87" s="20"/>
      <c r="B87" s="45" t="s">
        <v>12</v>
      </c>
      <c r="E87" s="46">
        <f>SUM(F82:F86)</f>
        <v>615</v>
      </c>
      <c r="G87" s="7"/>
      <c r="H87" s="4"/>
    </row>
    <row r="88" ht="15.75" customHeight="1">
      <c r="A88" s="47">
        <v>15.0</v>
      </c>
      <c r="B88" s="37" t="s">
        <v>10</v>
      </c>
      <c r="C88" s="38">
        <v>500.0</v>
      </c>
      <c r="D88" s="39">
        <v>50.0</v>
      </c>
      <c r="E88" s="40">
        <v>30.0</v>
      </c>
      <c r="F88" s="41">
        <f t="shared" ref="F88:F92" si="29">D88-E88</f>
        <v>20</v>
      </c>
      <c r="G88" s="42">
        <f t="shared" ref="G88:G91" si="30">C88+F88</f>
        <v>520</v>
      </c>
      <c r="H88" s="4"/>
    </row>
    <row r="89" ht="15.75" customHeight="1">
      <c r="A89" s="20"/>
      <c r="B89" s="21" t="s">
        <v>11</v>
      </c>
      <c r="C89" s="22"/>
      <c r="D89" s="23">
        <v>50.0</v>
      </c>
      <c r="E89" s="24"/>
      <c r="F89" s="25">
        <f t="shared" si="29"/>
        <v>50</v>
      </c>
      <c r="G89" s="26">
        <f t="shared" si="30"/>
        <v>50</v>
      </c>
      <c r="H89" s="4"/>
    </row>
    <row r="90" ht="15.75" customHeight="1">
      <c r="A90" s="20"/>
      <c r="B90" s="21"/>
      <c r="C90" s="22"/>
      <c r="D90" s="23">
        <v>500.0</v>
      </c>
      <c r="E90" s="24">
        <v>50.0</v>
      </c>
      <c r="F90" s="25">
        <f t="shared" si="29"/>
        <v>450</v>
      </c>
      <c r="G90" s="26">
        <f t="shared" si="30"/>
        <v>450</v>
      </c>
      <c r="H90" s="4"/>
    </row>
    <row r="91" ht="15.75" customHeight="1">
      <c r="A91" s="20"/>
      <c r="B91" s="21"/>
      <c r="C91" s="22">
        <v>500.0</v>
      </c>
      <c r="D91" s="23">
        <v>20.0</v>
      </c>
      <c r="E91" s="24">
        <v>120.0</v>
      </c>
      <c r="F91" s="25">
        <f t="shared" si="29"/>
        <v>-100</v>
      </c>
      <c r="G91" s="26">
        <f t="shared" si="30"/>
        <v>400</v>
      </c>
      <c r="H91" s="4"/>
    </row>
    <row r="92" ht="15.75" customHeight="1">
      <c r="A92" s="20"/>
      <c r="B92" s="29"/>
      <c r="C92" s="30"/>
      <c r="D92" s="31"/>
      <c r="E92" s="32"/>
      <c r="F92" s="25">
        <f t="shared" si="29"/>
        <v>0</v>
      </c>
      <c r="G92" s="33"/>
      <c r="H92" s="4"/>
    </row>
    <row r="93" ht="25.5" customHeight="1">
      <c r="A93" s="20"/>
      <c r="B93" s="34" t="s">
        <v>12</v>
      </c>
      <c r="E93" s="35">
        <f>SUM(F88:F92)</f>
        <v>420</v>
      </c>
      <c r="G93" s="7"/>
      <c r="H93" s="4"/>
    </row>
    <row r="94" ht="15.75" customHeight="1">
      <c r="A94" s="49">
        <v>16.0</v>
      </c>
      <c r="B94" s="37" t="s">
        <v>10</v>
      </c>
      <c r="C94" s="38">
        <v>500.0</v>
      </c>
      <c r="D94" s="39">
        <v>50.0</v>
      </c>
      <c r="E94" s="40">
        <v>30.0</v>
      </c>
      <c r="F94" s="41">
        <f t="shared" ref="F94:F98" si="31">D94-E94</f>
        <v>20</v>
      </c>
      <c r="G94" s="42">
        <f t="shared" ref="G94:G97" si="32">C94+F94</f>
        <v>520</v>
      </c>
      <c r="H94" s="4"/>
    </row>
    <row r="95" ht="15.75" customHeight="1">
      <c r="A95" s="20"/>
      <c r="B95" s="21" t="s">
        <v>11</v>
      </c>
      <c r="C95" s="22"/>
      <c r="D95" s="23">
        <v>50.0</v>
      </c>
      <c r="E95" s="24"/>
      <c r="F95" s="25">
        <f t="shared" si="31"/>
        <v>50</v>
      </c>
      <c r="G95" s="26">
        <f t="shared" si="32"/>
        <v>50</v>
      </c>
      <c r="H95" s="4"/>
    </row>
    <row r="96" ht="15.75" customHeight="1">
      <c r="A96" s="20"/>
      <c r="B96" s="21"/>
      <c r="C96" s="22"/>
      <c r="D96" s="23">
        <v>500.0</v>
      </c>
      <c r="E96" s="24">
        <v>50.0</v>
      </c>
      <c r="F96" s="25">
        <f t="shared" si="31"/>
        <v>450</v>
      </c>
      <c r="G96" s="26">
        <f t="shared" si="32"/>
        <v>450</v>
      </c>
      <c r="H96" s="4"/>
    </row>
    <row r="97" ht="15.75" customHeight="1">
      <c r="A97" s="20"/>
      <c r="B97" s="21"/>
      <c r="C97" s="22">
        <v>500.0</v>
      </c>
      <c r="D97" s="23">
        <v>20.0</v>
      </c>
      <c r="E97" s="24">
        <v>10.0</v>
      </c>
      <c r="F97" s="25">
        <f t="shared" si="31"/>
        <v>10</v>
      </c>
      <c r="G97" s="26">
        <f t="shared" si="32"/>
        <v>510</v>
      </c>
      <c r="H97" s="4"/>
    </row>
    <row r="98" ht="15.75" customHeight="1">
      <c r="A98" s="20"/>
      <c r="B98" s="29"/>
      <c r="C98" s="30"/>
      <c r="D98" s="31"/>
      <c r="E98" s="32"/>
      <c r="F98" s="25">
        <f t="shared" si="31"/>
        <v>0</v>
      </c>
      <c r="G98" s="33"/>
      <c r="H98" s="4"/>
    </row>
    <row r="99" ht="30.75" customHeight="1">
      <c r="A99" s="20"/>
      <c r="B99" s="45" t="s">
        <v>12</v>
      </c>
      <c r="E99" s="46">
        <f>SUM(F94:F98)</f>
        <v>530</v>
      </c>
      <c r="G99" s="7"/>
      <c r="H99" s="4"/>
    </row>
    <row r="100" ht="15.75" customHeight="1">
      <c r="A100" s="47">
        <v>17.0</v>
      </c>
      <c r="B100" s="37" t="s">
        <v>10</v>
      </c>
      <c r="C100" s="38">
        <v>500.0</v>
      </c>
      <c r="D100" s="39">
        <v>50.0</v>
      </c>
      <c r="E100" s="40">
        <v>30.0</v>
      </c>
      <c r="F100" s="41">
        <f t="shared" ref="F100:F104" si="33">D100-E100</f>
        <v>20</v>
      </c>
      <c r="G100" s="42">
        <f t="shared" ref="G100:G103" si="34">C100+F100</f>
        <v>520</v>
      </c>
      <c r="H100" s="4"/>
    </row>
    <row r="101" ht="15.75" customHeight="1">
      <c r="A101" s="20"/>
      <c r="B101" s="21" t="s">
        <v>11</v>
      </c>
      <c r="C101" s="22"/>
      <c r="D101" s="23">
        <v>50.0</v>
      </c>
      <c r="E101" s="24"/>
      <c r="F101" s="25">
        <f t="shared" si="33"/>
        <v>50</v>
      </c>
      <c r="G101" s="26">
        <f t="shared" si="34"/>
        <v>50</v>
      </c>
      <c r="H101" s="4"/>
    </row>
    <row r="102" ht="15.75" customHeight="1">
      <c r="A102" s="20"/>
      <c r="B102" s="21"/>
      <c r="C102" s="22"/>
      <c r="D102" s="23">
        <v>500.0</v>
      </c>
      <c r="E102" s="24">
        <v>50.0</v>
      </c>
      <c r="F102" s="25">
        <f t="shared" si="33"/>
        <v>450</v>
      </c>
      <c r="G102" s="26">
        <f t="shared" si="34"/>
        <v>450</v>
      </c>
      <c r="H102" s="4"/>
    </row>
    <row r="103" ht="15.75" customHeight="1">
      <c r="A103" s="20"/>
      <c r="B103" s="21"/>
      <c r="C103" s="22">
        <v>500.0</v>
      </c>
      <c r="D103" s="23">
        <v>1100.0</v>
      </c>
      <c r="E103" s="24">
        <v>10.0</v>
      </c>
      <c r="F103" s="25">
        <f t="shared" si="33"/>
        <v>1090</v>
      </c>
      <c r="G103" s="26">
        <f t="shared" si="34"/>
        <v>1590</v>
      </c>
      <c r="H103" s="4"/>
    </row>
    <row r="104" ht="15.75" customHeight="1">
      <c r="A104" s="20"/>
      <c r="B104" s="29"/>
      <c r="C104" s="30"/>
      <c r="D104" s="31"/>
      <c r="E104" s="32"/>
      <c r="F104" s="25">
        <f t="shared" si="33"/>
        <v>0</v>
      </c>
      <c r="G104" s="33"/>
      <c r="H104" s="4"/>
    </row>
    <row r="105" ht="26.25" customHeight="1">
      <c r="A105" s="20"/>
      <c r="B105" s="34" t="s">
        <v>12</v>
      </c>
      <c r="E105" s="35">
        <f>SUM(F100:F104)</f>
        <v>1610</v>
      </c>
      <c r="G105" s="7"/>
      <c r="H105" s="4"/>
    </row>
    <row r="106" ht="15.75" customHeight="1">
      <c r="A106" s="49">
        <v>18.0</v>
      </c>
      <c r="B106" s="37" t="s">
        <v>10</v>
      </c>
      <c r="C106" s="38">
        <v>500.0</v>
      </c>
      <c r="D106" s="39">
        <v>50.0</v>
      </c>
      <c r="E106" s="40">
        <v>30.0</v>
      </c>
      <c r="F106" s="41">
        <f t="shared" ref="F106:F110" si="35">D106-E106</f>
        <v>20</v>
      </c>
      <c r="G106" s="42">
        <f t="shared" ref="G106:G109" si="36">C106+F106</f>
        <v>520</v>
      </c>
      <c r="H106" s="4"/>
    </row>
    <row r="107" ht="15.75" customHeight="1">
      <c r="A107" s="20"/>
      <c r="B107" s="21" t="s">
        <v>11</v>
      </c>
      <c r="C107" s="22"/>
      <c r="D107" s="23">
        <v>50.0</v>
      </c>
      <c r="E107" s="24"/>
      <c r="F107" s="25">
        <f t="shared" si="35"/>
        <v>50</v>
      </c>
      <c r="G107" s="26">
        <f t="shared" si="36"/>
        <v>50</v>
      </c>
      <c r="H107" s="4"/>
    </row>
    <row r="108" ht="15.75" customHeight="1">
      <c r="A108" s="20"/>
      <c r="B108" s="21"/>
      <c r="C108" s="22"/>
      <c r="D108" s="23">
        <v>500.0</v>
      </c>
      <c r="E108" s="24">
        <v>50.0</v>
      </c>
      <c r="F108" s="25">
        <f t="shared" si="35"/>
        <v>450</v>
      </c>
      <c r="G108" s="26">
        <f t="shared" si="36"/>
        <v>450</v>
      </c>
      <c r="H108" s="4"/>
    </row>
    <row r="109" ht="15.75" customHeight="1">
      <c r="A109" s="20"/>
      <c r="B109" s="21"/>
      <c r="C109" s="22">
        <v>500.0</v>
      </c>
      <c r="D109" s="23">
        <v>20.0</v>
      </c>
      <c r="E109" s="24">
        <v>10.0</v>
      </c>
      <c r="F109" s="25">
        <f t="shared" si="35"/>
        <v>10</v>
      </c>
      <c r="G109" s="26">
        <f t="shared" si="36"/>
        <v>510</v>
      </c>
      <c r="H109" s="4"/>
    </row>
    <row r="110" ht="15.75" customHeight="1">
      <c r="A110" s="20"/>
      <c r="B110" s="29"/>
      <c r="C110" s="30"/>
      <c r="D110" s="31">
        <v>250.0</v>
      </c>
      <c r="E110" s="32"/>
      <c r="F110" s="25">
        <f t="shared" si="35"/>
        <v>250</v>
      </c>
      <c r="G110" s="33"/>
      <c r="H110" s="4"/>
    </row>
    <row r="111" ht="34.5" customHeight="1">
      <c r="A111" s="20"/>
      <c r="B111" s="45" t="s">
        <v>12</v>
      </c>
      <c r="E111" s="46">
        <f>SUM(F106:F110)</f>
        <v>780</v>
      </c>
      <c r="G111" s="7"/>
      <c r="H111" s="4"/>
    </row>
    <row r="112" ht="15.75" customHeight="1">
      <c r="A112" s="47">
        <v>19.0</v>
      </c>
      <c r="B112" s="37" t="s">
        <v>10</v>
      </c>
      <c r="C112" s="38">
        <v>500.0</v>
      </c>
      <c r="D112" s="39">
        <v>50.0</v>
      </c>
      <c r="E112" s="40">
        <v>30.0</v>
      </c>
      <c r="F112" s="41">
        <f t="shared" ref="F112:F116" si="37">D112-E112</f>
        <v>20</v>
      </c>
      <c r="G112" s="42">
        <f t="shared" ref="G112:G115" si="38">C112+F112</f>
        <v>520</v>
      </c>
      <c r="H112" s="4"/>
    </row>
    <row r="113" ht="15.75" customHeight="1">
      <c r="A113" s="20"/>
      <c r="B113" s="21" t="s">
        <v>11</v>
      </c>
      <c r="C113" s="22"/>
      <c r="D113" s="23">
        <v>50.0</v>
      </c>
      <c r="E113" s="24"/>
      <c r="F113" s="25">
        <f t="shared" si="37"/>
        <v>50</v>
      </c>
      <c r="G113" s="26">
        <f t="shared" si="38"/>
        <v>50</v>
      </c>
      <c r="H113" s="4"/>
    </row>
    <row r="114" ht="15.75" customHeight="1">
      <c r="A114" s="20"/>
      <c r="B114" s="21"/>
      <c r="C114" s="22"/>
      <c r="D114" s="23">
        <v>500.0</v>
      </c>
      <c r="E114" s="24">
        <v>50.0</v>
      </c>
      <c r="F114" s="25">
        <f t="shared" si="37"/>
        <v>450</v>
      </c>
      <c r="G114" s="26">
        <f t="shared" si="38"/>
        <v>450</v>
      </c>
      <c r="H114" s="4"/>
    </row>
    <row r="115" ht="15.75" customHeight="1">
      <c r="A115" s="20"/>
      <c r="B115" s="21"/>
      <c r="C115" s="22">
        <v>500.0</v>
      </c>
      <c r="D115" s="23">
        <v>20.0</v>
      </c>
      <c r="E115" s="24">
        <v>10.0</v>
      </c>
      <c r="F115" s="25">
        <f t="shared" si="37"/>
        <v>10</v>
      </c>
      <c r="G115" s="26">
        <f t="shared" si="38"/>
        <v>510</v>
      </c>
      <c r="H115" s="4"/>
    </row>
    <row r="116" ht="15.75" customHeight="1">
      <c r="A116" s="20"/>
      <c r="B116" s="29"/>
      <c r="C116" s="30"/>
      <c r="D116" s="31">
        <v>220.0</v>
      </c>
      <c r="E116" s="32"/>
      <c r="F116" s="25">
        <f t="shared" si="37"/>
        <v>220</v>
      </c>
      <c r="G116" s="33"/>
      <c r="H116" s="4"/>
    </row>
    <row r="117" ht="35.25" customHeight="1">
      <c r="A117" s="20"/>
      <c r="B117" s="34" t="s">
        <v>12</v>
      </c>
      <c r="E117" s="35">
        <f>SUM(F112:F116)</f>
        <v>750</v>
      </c>
      <c r="G117" s="7"/>
      <c r="H117" s="4"/>
    </row>
    <row r="118" ht="15.75" customHeight="1">
      <c r="A118" s="49">
        <v>20.0</v>
      </c>
      <c r="B118" s="37" t="s">
        <v>10</v>
      </c>
      <c r="C118" s="38">
        <v>500.0</v>
      </c>
      <c r="D118" s="39">
        <v>50.0</v>
      </c>
      <c r="E118" s="40">
        <v>30.0</v>
      </c>
      <c r="F118" s="41">
        <f t="shared" ref="F118:F122" si="39">D118-E118</f>
        <v>20</v>
      </c>
      <c r="G118" s="42">
        <f t="shared" ref="G118:G121" si="40">C118+F118</f>
        <v>520</v>
      </c>
      <c r="H118" s="4"/>
    </row>
    <row r="119" ht="15.75" customHeight="1">
      <c r="A119" s="20"/>
      <c r="B119" s="21" t="s">
        <v>11</v>
      </c>
      <c r="C119" s="22"/>
      <c r="D119" s="23">
        <v>50.0</v>
      </c>
      <c r="E119" s="24"/>
      <c r="F119" s="25">
        <f t="shared" si="39"/>
        <v>50</v>
      </c>
      <c r="G119" s="26">
        <f t="shared" si="40"/>
        <v>50</v>
      </c>
      <c r="H119" s="4"/>
    </row>
    <row r="120" ht="15.75" customHeight="1">
      <c r="A120" s="20"/>
      <c r="B120" s="21"/>
      <c r="C120" s="22"/>
      <c r="D120" s="23">
        <v>500.0</v>
      </c>
      <c r="E120" s="24">
        <v>180.0</v>
      </c>
      <c r="F120" s="25">
        <f t="shared" si="39"/>
        <v>320</v>
      </c>
      <c r="G120" s="26">
        <f t="shared" si="40"/>
        <v>320</v>
      </c>
      <c r="H120" s="4"/>
    </row>
    <row r="121" ht="15.75" customHeight="1">
      <c r="A121" s="20"/>
      <c r="B121" s="21"/>
      <c r="C121" s="22">
        <v>500.0</v>
      </c>
      <c r="D121" s="23">
        <v>20.0</v>
      </c>
      <c r="E121" s="24">
        <v>380.0</v>
      </c>
      <c r="F121" s="25">
        <f t="shared" si="39"/>
        <v>-360</v>
      </c>
      <c r="G121" s="26">
        <f t="shared" si="40"/>
        <v>140</v>
      </c>
      <c r="H121" s="4"/>
    </row>
    <row r="122" ht="15.75" customHeight="1">
      <c r="A122" s="20"/>
      <c r="B122" s="29"/>
      <c r="C122" s="30"/>
      <c r="D122" s="31"/>
      <c r="E122" s="32"/>
      <c r="F122" s="25">
        <f t="shared" si="39"/>
        <v>0</v>
      </c>
      <c r="G122" s="33"/>
      <c r="H122" s="4"/>
    </row>
    <row r="123" ht="30.0" customHeight="1">
      <c r="A123" s="20"/>
      <c r="B123" s="45" t="s">
        <v>12</v>
      </c>
      <c r="E123" s="46">
        <f>SUM(F118:F122)</f>
        <v>30</v>
      </c>
      <c r="G123" s="7"/>
      <c r="H123" s="4"/>
    </row>
    <row r="124" ht="15.75" customHeight="1">
      <c r="A124" s="47">
        <v>21.0</v>
      </c>
      <c r="B124" s="37" t="s">
        <v>10</v>
      </c>
      <c r="C124" s="38">
        <v>500.0</v>
      </c>
      <c r="D124" s="39">
        <v>50.0</v>
      </c>
      <c r="E124" s="40">
        <v>30.0</v>
      </c>
      <c r="F124" s="41">
        <f t="shared" ref="F124:F128" si="41">D124-E124</f>
        <v>20</v>
      </c>
      <c r="G124" s="42">
        <f t="shared" ref="G124:G127" si="42">C124+F124</f>
        <v>520</v>
      </c>
      <c r="H124" s="4"/>
    </row>
    <row r="125" ht="15.75" customHeight="1">
      <c r="A125" s="20"/>
      <c r="B125" s="21" t="s">
        <v>11</v>
      </c>
      <c r="C125" s="22"/>
      <c r="D125" s="23">
        <v>50.0</v>
      </c>
      <c r="E125" s="24"/>
      <c r="F125" s="25">
        <f t="shared" si="41"/>
        <v>50</v>
      </c>
      <c r="G125" s="26">
        <f t="shared" si="42"/>
        <v>50</v>
      </c>
      <c r="H125" s="4"/>
    </row>
    <row r="126" ht="15.75" customHeight="1">
      <c r="A126" s="20"/>
      <c r="B126" s="21"/>
      <c r="C126" s="22"/>
      <c r="D126" s="23">
        <v>500.0</v>
      </c>
      <c r="E126" s="24">
        <v>50.0</v>
      </c>
      <c r="F126" s="25">
        <f t="shared" si="41"/>
        <v>450</v>
      </c>
      <c r="G126" s="26">
        <f t="shared" si="42"/>
        <v>450</v>
      </c>
      <c r="H126" s="4"/>
    </row>
    <row r="127" ht="15.75" customHeight="1">
      <c r="A127" s="20"/>
      <c r="B127" s="21"/>
      <c r="C127" s="22">
        <v>500.0</v>
      </c>
      <c r="D127" s="23">
        <v>20.0</v>
      </c>
      <c r="E127" s="24">
        <v>150.0</v>
      </c>
      <c r="F127" s="25">
        <f t="shared" si="41"/>
        <v>-130</v>
      </c>
      <c r="G127" s="26">
        <f t="shared" si="42"/>
        <v>370</v>
      </c>
      <c r="H127" s="4"/>
    </row>
    <row r="128" ht="15.75" customHeight="1">
      <c r="A128" s="20"/>
      <c r="B128" s="29"/>
      <c r="C128" s="30"/>
      <c r="D128" s="31"/>
      <c r="E128" s="32"/>
      <c r="F128" s="25">
        <f t="shared" si="41"/>
        <v>0</v>
      </c>
      <c r="G128" s="33"/>
      <c r="H128" s="4"/>
    </row>
    <row r="129" ht="28.5" customHeight="1">
      <c r="A129" s="20"/>
      <c r="B129" s="34" t="s">
        <v>12</v>
      </c>
      <c r="E129" s="35">
        <f>SUM(F124:F128)</f>
        <v>390</v>
      </c>
      <c r="G129" s="7"/>
      <c r="H129" s="4"/>
    </row>
    <row r="130" ht="15.75" customHeight="1">
      <c r="A130" s="49">
        <v>22.0</v>
      </c>
      <c r="B130" s="37" t="s">
        <v>10</v>
      </c>
      <c r="C130" s="38">
        <v>500.0</v>
      </c>
      <c r="D130" s="39">
        <v>50.0</v>
      </c>
      <c r="E130" s="40">
        <v>108.0</v>
      </c>
      <c r="F130" s="41">
        <f t="shared" ref="F130:F134" si="43">D130-E130</f>
        <v>-58</v>
      </c>
      <c r="G130" s="42">
        <f t="shared" ref="G130:G133" si="44">C130+F130</f>
        <v>442</v>
      </c>
      <c r="H130" s="4"/>
    </row>
    <row r="131" ht="15.75" customHeight="1">
      <c r="A131" s="20"/>
      <c r="B131" s="21" t="s">
        <v>11</v>
      </c>
      <c r="C131" s="22"/>
      <c r="D131" s="23">
        <v>50.0</v>
      </c>
      <c r="E131" s="24"/>
      <c r="F131" s="25">
        <f t="shared" si="43"/>
        <v>50</v>
      </c>
      <c r="G131" s="26">
        <f t="shared" si="44"/>
        <v>50</v>
      </c>
      <c r="H131" s="4"/>
    </row>
    <row r="132" ht="15.75" customHeight="1">
      <c r="A132" s="20"/>
      <c r="B132" s="21"/>
      <c r="C132" s="22"/>
      <c r="D132" s="23">
        <v>500.0</v>
      </c>
      <c r="E132" s="24">
        <v>50.0</v>
      </c>
      <c r="F132" s="25">
        <f t="shared" si="43"/>
        <v>450</v>
      </c>
      <c r="G132" s="26">
        <f t="shared" si="44"/>
        <v>450</v>
      </c>
      <c r="H132" s="4"/>
    </row>
    <row r="133" ht="15.75" customHeight="1">
      <c r="A133" s="20"/>
      <c r="B133" s="21"/>
      <c r="C133" s="22">
        <v>500.0</v>
      </c>
      <c r="D133" s="23">
        <v>20.0</v>
      </c>
      <c r="E133" s="24">
        <v>10.0</v>
      </c>
      <c r="F133" s="25">
        <f t="shared" si="43"/>
        <v>10</v>
      </c>
      <c r="G133" s="26">
        <f t="shared" si="44"/>
        <v>510</v>
      </c>
      <c r="H133" s="4"/>
    </row>
    <row r="134" ht="15.75" customHeight="1">
      <c r="A134" s="20"/>
      <c r="B134" s="29"/>
      <c r="C134" s="30"/>
      <c r="D134" s="31"/>
      <c r="E134" s="32"/>
      <c r="F134" s="25">
        <f t="shared" si="43"/>
        <v>0</v>
      </c>
      <c r="G134" s="33"/>
      <c r="H134" s="4"/>
    </row>
    <row r="135" ht="31.5" customHeight="1">
      <c r="A135" s="20"/>
      <c r="B135" s="45" t="s">
        <v>12</v>
      </c>
      <c r="E135" s="46">
        <f>SUM(F130:F134)</f>
        <v>452</v>
      </c>
      <c r="G135" s="7"/>
      <c r="H135" s="4"/>
    </row>
    <row r="136" ht="15.75" customHeight="1">
      <c r="A136" s="47">
        <v>23.0</v>
      </c>
      <c r="B136" s="37" t="s">
        <v>10</v>
      </c>
      <c r="C136" s="38">
        <v>500.0</v>
      </c>
      <c r="D136" s="39">
        <v>222.0</v>
      </c>
      <c r="E136" s="40">
        <v>30.0</v>
      </c>
      <c r="F136" s="41">
        <f t="shared" ref="F136:F140" si="45">D136-E136</f>
        <v>192</v>
      </c>
      <c r="G136" s="42">
        <f t="shared" ref="G136:G139" si="46">C136+F136</f>
        <v>692</v>
      </c>
      <c r="H136" s="4"/>
    </row>
    <row r="137" ht="15.75" customHeight="1">
      <c r="A137" s="20"/>
      <c r="B137" s="21" t="s">
        <v>11</v>
      </c>
      <c r="C137" s="22"/>
      <c r="D137" s="23">
        <v>50.0</v>
      </c>
      <c r="E137" s="24"/>
      <c r="F137" s="25">
        <f t="shared" si="45"/>
        <v>50</v>
      </c>
      <c r="G137" s="26">
        <f t="shared" si="46"/>
        <v>50</v>
      </c>
      <c r="H137" s="4"/>
    </row>
    <row r="138" ht="15.75" customHeight="1">
      <c r="A138" s="20"/>
      <c r="B138" s="21"/>
      <c r="C138" s="22"/>
      <c r="D138" s="23">
        <v>500.0</v>
      </c>
      <c r="E138" s="24">
        <v>50.0</v>
      </c>
      <c r="F138" s="25">
        <f t="shared" si="45"/>
        <v>450</v>
      </c>
      <c r="G138" s="26">
        <f t="shared" si="46"/>
        <v>450</v>
      </c>
      <c r="H138" s="4"/>
    </row>
    <row r="139" ht="15.75" customHeight="1">
      <c r="A139" s="20"/>
      <c r="B139" s="21"/>
      <c r="C139" s="22">
        <v>500.0</v>
      </c>
      <c r="D139" s="23">
        <v>20.0</v>
      </c>
      <c r="E139" s="24">
        <v>10.0</v>
      </c>
      <c r="F139" s="25">
        <f t="shared" si="45"/>
        <v>10</v>
      </c>
      <c r="G139" s="26">
        <f t="shared" si="46"/>
        <v>510</v>
      </c>
      <c r="H139" s="4"/>
    </row>
    <row r="140" ht="15.75" customHeight="1">
      <c r="A140" s="20"/>
      <c r="B140" s="29"/>
      <c r="C140" s="30"/>
      <c r="D140" s="31"/>
      <c r="E140" s="32"/>
      <c r="F140" s="25">
        <f t="shared" si="45"/>
        <v>0</v>
      </c>
      <c r="G140" s="33"/>
      <c r="H140" s="4"/>
    </row>
    <row r="141" ht="29.25" customHeight="1">
      <c r="A141" s="20"/>
      <c r="B141" s="34" t="s">
        <v>12</v>
      </c>
      <c r="E141" s="35">
        <f>SUM(F136:F140)</f>
        <v>702</v>
      </c>
      <c r="G141" s="7"/>
      <c r="H141" s="4"/>
    </row>
    <row r="142" ht="15.75" customHeight="1">
      <c r="A142" s="49">
        <v>24.0</v>
      </c>
      <c r="B142" s="37" t="s">
        <v>10</v>
      </c>
      <c r="C142" s="38">
        <v>500.0</v>
      </c>
      <c r="D142" s="39">
        <v>225.0</v>
      </c>
      <c r="E142" s="40">
        <v>30.0</v>
      </c>
      <c r="F142" s="41">
        <f t="shared" ref="F142:F146" si="47">D142-E142</f>
        <v>195</v>
      </c>
      <c r="G142" s="42">
        <f t="shared" ref="G142:G145" si="48">C142+F142</f>
        <v>695</v>
      </c>
      <c r="H142" s="4"/>
    </row>
    <row r="143" ht="15.75" customHeight="1">
      <c r="A143" s="20"/>
      <c r="B143" s="21" t="s">
        <v>11</v>
      </c>
      <c r="C143" s="22"/>
      <c r="D143" s="23">
        <v>50.0</v>
      </c>
      <c r="E143" s="24"/>
      <c r="F143" s="25">
        <f t="shared" si="47"/>
        <v>50</v>
      </c>
      <c r="G143" s="26">
        <f t="shared" si="48"/>
        <v>50</v>
      </c>
      <c r="H143" s="4"/>
    </row>
    <row r="144" ht="15.75" customHeight="1">
      <c r="A144" s="20"/>
      <c r="B144" s="21"/>
      <c r="C144" s="22"/>
      <c r="D144" s="23">
        <v>500.0</v>
      </c>
      <c r="E144" s="24">
        <v>50.0</v>
      </c>
      <c r="F144" s="25">
        <f t="shared" si="47"/>
        <v>450</v>
      </c>
      <c r="G144" s="26">
        <f t="shared" si="48"/>
        <v>450</v>
      </c>
      <c r="H144" s="4"/>
    </row>
    <row r="145" ht="15.75" customHeight="1">
      <c r="A145" s="20"/>
      <c r="B145" s="21"/>
      <c r="C145" s="22">
        <v>500.0</v>
      </c>
      <c r="D145" s="23">
        <v>20.0</v>
      </c>
      <c r="E145" s="24">
        <v>10.0</v>
      </c>
      <c r="F145" s="25">
        <f t="shared" si="47"/>
        <v>10</v>
      </c>
      <c r="G145" s="26">
        <f t="shared" si="48"/>
        <v>510</v>
      </c>
      <c r="H145" s="4"/>
    </row>
    <row r="146" ht="15.75" customHeight="1">
      <c r="A146" s="20"/>
      <c r="B146" s="29"/>
      <c r="C146" s="30"/>
      <c r="D146" s="31"/>
      <c r="E146" s="32"/>
      <c r="F146" s="25">
        <f t="shared" si="47"/>
        <v>0</v>
      </c>
      <c r="G146" s="33"/>
      <c r="H146" s="4"/>
    </row>
    <row r="147" ht="30.0" customHeight="1">
      <c r="A147" s="20"/>
      <c r="B147" s="45" t="s">
        <v>12</v>
      </c>
      <c r="E147" s="46">
        <f>SUM(F142:F146)</f>
        <v>705</v>
      </c>
      <c r="G147" s="7"/>
      <c r="H147" s="4"/>
    </row>
    <row r="148" ht="15.75" customHeight="1">
      <c r="A148" s="47">
        <v>25.0</v>
      </c>
      <c r="B148" s="37" t="s">
        <v>10</v>
      </c>
      <c r="C148" s="38">
        <v>500.0</v>
      </c>
      <c r="D148" s="39">
        <v>233.0</v>
      </c>
      <c r="E148" s="40">
        <v>30.0</v>
      </c>
      <c r="F148" s="41">
        <f t="shared" ref="F148:F152" si="49">D148-E148</f>
        <v>203</v>
      </c>
      <c r="G148" s="42">
        <f t="shared" ref="G148:G151" si="50">C148+F148</f>
        <v>703</v>
      </c>
      <c r="H148" s="4"/>
    </row>
    <row r="149" ht="15.75" customHeight="1">
      <c r="A149" s="20"/>
      <c r="B149" s="21" t="s">
        <v>11</v>
      </c>
      <c r="C149" s="22"/>
      <c r="D149" s="23">
        <v>50.0</v>
      </c>
      <c r="E149" s="24"/>
      <c r="F149" s="25">
        <f t="shared" si="49"/>
        <v>50</v>
      </c>
      <c r="G149" s="26">
        <f t="shared" si="50"/>
        <v>50</v>
      </c>
      <c r="H149" s="4"/>
    </row>
    <row r="150" ht="15.75" customHeight="1">
      <c r="A150" s="20"/>
      <c r="B150" s="21"/>
      <c r="C150" s="22"/>
      <c r="D150" s="23">
        <v>500.0</v>
      </c>
      <c r="E150" s="24">
        <v>50.0</v>
      </c>
      <c r="F150" s="25">
        <f t="shared" si="49"/>
        <v>450</v>
      </c>
      <c r="G150" s="26">
        <f t="shared" si="50"/>
        <v>450</v>
      </c>
      <c r="H150" s="4"/>
    </row>
    <row r="151" ht="15.75" customHeight="1">
      <c r="A151" s="20"/>
      <c r="B151" s="21"/>
      <c r="C151" s="22">
        <v>500.0</v>
      </c>
      <c r="D151" s="23">
        <v>20.0</v>
      </c>
      <c r="E151" s="24">
        <v>10.0</v>
      </c>
      <c r="F151" s="25">
        <f t="shared" si="49"/>
        <v>10</v>
      </c>
      <c r="G151" s="26">
        <f t="shared" si="50"/>
        <v>510</v>
      </c>
      <c r="H151" s="4"/>
    </row>
    <row r="152" ht="15.75" customHeight="1">
      <c r="A152" s="20"/>
      <c r="B152" s="29"/>
      <c r="C152" s="30"/>
      <c r="D152" s="31"/>
      <c r="E152" s="32"/>
      <c r="F152" s="25">
        <f t="shared" si="49"/>
        <v>0</v>
      </c>
      <c r="G152" s="33"/>
      <c r="H152" s="4"/>
    </row>
    <row r="153" ht="31.5" customHeight="1">
      <c r="A153" s="20"/>
      <c r="B153" s="34" t="s">
        <v>12</v>
      </c>
      <c r="E153" s="35">
        <f>SUM(F148:F152)</f>
        <v>713</v>
      </c>
      <c r="G153" s="7"/>
      <c r="H153" s="4"/>
    </row>
    <row r="154" ht="15.75" customHeight="1">
      <c r="A154" s="49">
        <v>26.0</v>
      </c>
      <c r="B154" s="37" t="s">
        <v>10</v>
      </c>
      <c r="C154" s="38">
        <v>500.0</v>
      </c>
      <c r="D154" s="39">
        <v>50.0</v>
      </c>
      <c r="E154" s="40">
        <v>30.0</v>
      </c>
      <c r="F154" s="41">
        <f t="shared" ref="F154:F158" si="51">D154-E154</f>
        <v>20</v>
      </c>
      <c r="G154" s="42">
        <f t="shared" ref="G154:G157" si="52">C154+F154</f>
        <v>520</v>
      </c>
      <c r="H154" s="4"/>
    </row>
    <row r="155" ht="15.75" customHeight="1">
      <c r="A155" s="20"/>
      <c r="B155" s="21" t="s">
        <v>11</v>
      </c>
      <c r="C155" s="22"/>
      <c r="D155" s="23">
        <v>50.0</v>
      </c>
      <c r="E155" s="24"/>
      <c r="F155" s="25">
        <f t="shared" si="51"/>
        <v>50</v>
      </c>
      <c r="G155" s="26">
        <f t="shared" si="52"/>
        <v>50</v>
      </c>
      <c r="H155" s="4"/>
    </row>
    <row r="156" ht="15.75" customHeight="1">
      <c r="A156" s="20"/>
      <c r="B156" s="21"/>
      <c r="C156" s="22"/>
      <c r="D156" s="23">
        <v>328.0</v>
      </c>
      <c r="E156" s="24">
        <v>50.0</v>
      </c>
      <c r="F156" s="25">
        <f t="shared" si="51"/>
        <v>278</v>
      </c>
      <c r="G156" s="26">
        <f t="shared" si="52"/>
        <v>278</v>
      </c>
      <c r="H156" s="4"/>
    </row>
    <row r="157" ht="15.75" customHeight="1">
      <c r="A157" s="20"/>
      <c r="B157" s="21"/>
      <c r="C157" s="22">
        <v>500.0</v>
      </c>
      <c r="D157" s="23">
        <v>20.0</v>
      </c>
      <c r="E157" s="24">
        <v>10.0</v>
      </c>
      <c r="F157" s="25">
        <f t="shared" si="51"/>
        <v>10</v>
      </c>
      <c r="G157" s="26">
        <f t="shared" si="52"/>
        <v>510</v>
      </c>
      <c r="H157" s="4"/>
    </row>
    <row r="158" ht="15.75" customHeight="1">
      <c r="A158" s="20"/>
      <c r="B158" s="29"/>
      <c r="C158" s="30"/>
      <c r="D158" s="31"/>
      <c r="E158" s="32"/>
      <c r="F158" s="25">
        <f t="shared" si="51"/>
        <v>0</v>
      </c>
      <c r="G158" s="33"/>
      <c r="H158" s="4"/>
    </row>
    <row r="159" ht="36.75" customHeight="1">
      <c r="A159" s="20"/>
      <c r="B159" s="45" t="s">
        <v>12</v>
      </c>
      <c r="E159" s="46">
        <f>SUM(F154:F158)</f>
        <v>358</v>
      </c>
      <c r="G159" s="7"/>
      <c r="H159" s="4"/>
    </row>
    <row r="160" ht="15.75" customHeight="1">
      <c r="A160" s="47">
        <v>27.0</v>
      </c>
      <c r="B160" s="37" t="s">
        <v>10</v>
      </c>
      <c r="C160" s="38">
        <v>500.0</v>
      </c>
      <c r="D160" s="39">
        <v>50.0</v>
      </c>
      <c r="E160" s="40">
        <v>30.0</v>
      </c>
      <c r="F160" s="41">
        <f t="shared" ref="F160:F164" si="53">D160-E160</f>
        <v>20</v>
      </c>
      <c r="G160" s="42">
        <f t="shared" ref="G160:G163" si="54">C160+F160</f>
        <v>520</v>
      </c>
      <c r="H160" s="4"/>
    </row>
    <row r="161" ht="15.75" customHeight="1">
      <c r="A161" s="20"/>
      <c r="B161" s="21" t="s">
        <v>11</v>
      </c>
      <c r="C161" s="22"/>
      <c r="D161" s="23">
        <v>344.0</v>
      </c>
      <c r="E161" s="24"/>
      <c r="F161" s="25">
        <f t="shared" si="53"/>
        <v>344</v>
      </c>
      <c r="G161" s="26">
        <f t="shared" si="54"/>
        <v>344</v>
      </c>
      <c r="H161" s="4"/>
    </row>
    <row r="162" ht="15.75" customHeight="1">
      <c r="A162" s="20"/>
      <c r="B162" s="21"/>
      <c r="C162" s="22"/>
      <c r="D162" s="23">
        <v>500.0</v>
      </c>
      <c r="E162" s="24">
        <v>50.0</v>
      </c>
      <c r="F162" s="25">
        <f t="shared" si="53"/>
        <v>450</v>
      </c>
      <c r="G162" s="26">
        <f t="shared" si="54"/>
        <v>450</v>
      </c>
      <c r="H162" s="4"/>
    </row>
    <row r="163" ht="15.75" customHeight="1">
      <c r="A163" s="20"/>
      <c r="B163" s="21"/>
      <c r="C163" s="22">
        <v>500.0</v>
      </c>
      <c r="D163" s="23">
        <v>20.0</v>
      </c>
      <c r="E163" s="24">
        <v>10.0</v>
      </c>
      <c r="F163" s="25">
        <f t="shared" si="53"/>
        <v>10</v>
      </c>
      <c r="G163" s="26">
        <f t="shared" si="54"/>
        <v>510</v>
      </c>
      <c r="H163" s="4"/>
    </row>
    <row r="164" ht="15.75" customHeight="1">
      <c r="A164" s="20"/>
      <c r="B164" s="29"/>
      <c r="C164" s="30"/>
      <c r="D164" s="31"/>
      <c r="E164" s="32"/>
      <c r="F164" s="25">
        <f t="shared" si="53"/>
        <v>0</v>
      </c>
      <c r="G164" s="33"/>
      <c r="H164" s="4"/>
    </row>
    <row r="165" ht="28.5" customHeight="1">
      <c r="A165" s="20"/>
      <c r="B165" s="34" t="s">
        <v>12</v>
      </c>
      <c r="E165" s="35">
        <f>SUM(F160:F164)</f>
        <v>824</v>
      </c>
      <c r="G165" s="7"/>
      <c r="H165" s="4"/>
    </row>
    <row r="166" ht="15.75" customHeight="1">
      <c r="A166" s="49">
        <v>28.0</v>
      </c>
      <c r="B166" s="37" t="s">
        <v>10</v>
      </c>
      <c r="C166" s="38">
        <v>500.0</v>
      </c>
      <c r="D166" s="39">
        <v>50.0</v>
      </c>
      <c r="E166" s="40">
        <v>30.0</v>
      </c>
      <c r="F166" s="41">
        <f t="shared" ref="F166:F170" si="55">D166-E166</f>
        <v>20</v>
      </c>
      <c r="G166" s="42">
        <f t="shared" ref="G166:G169" si="56">C166+F166</f>
        <v>520</v>
      </c>
      <c r="H166" s="4"/>
    </row>
    <row r="167" ht="15.75" customHeight="1">
      <c r="A167" s="20"/>
      <c r="B167" s="21" t="s">
        <v>11</v>
      </c>
      <c r="C167" s="22"/>
      <c r="D167" s="23">
        <v>205.0</v>
      </c>
      <c r="E167" s="24"/>
      <c r="F167" s="25">
        <f t="shared" si="55"/>
        <v>205</v>
      </c>
      <c r="G167" s="26">
        <f t="shared" si="56"/>
        <v>205</v>
      </c>
      <c r="H167" s="4"/>
    </row>
    <row r="168" ht="15.75" customHeight="1">
      <c r="A168" s="20"/>
      <c r="B168" s="21"/>
      <c r="C168" s="22"/>
      <c r="D168" s="23">
        <v>500.0</v>
      </c>
      <c r="E168" s="24">
        <v>50.0</v>
      </c>
      <c r="F168" s="25">
        <f t="shared" si="55"/>
        <v>450</v>
      </c>
      <c r="G168" s="26">
        <f t="shared" si="56"/>
        <v>450</v>
      </c>
      <c r="H168" s="4"/>
    </row>
    <row r="169" ht="15.75" customHeight="1">
      <c r="A169" s="20"/>
      <c r="B169" s="21"/>
      <c r="C169" s="22">
        <v>500.0</v>
      </c>
      <c r="D169" s="23">
        <v>20.0</v>
      </c>
      <c r="E169" s="24">
        <v>10.0</v>
      </c>
      <c r="F169" s="25">
        <f t="shared" si="55"/>
        <v>10</v>
      </c>
      <c r="G169" s="26">
        <f t="shared" si="56"/>
        <v>510</v>
      </c>
      <c r="H169" s="4"/>
    </row>
    <row r="170" ht="15.75" customHeight="1">
      <c r="A170" s="20"/>
      <c r="B170" s="29"/>
      <c r="C170" s="30"/>
      <c r="D170" s="31"/>
      <c r="E170" s="32"/>
      <c r="F170" s="25">
        <f t="shared" si="55"/>
        <v>0</v>
      </c>
      <c r="G170" s="33"/>
      <c r="H170" s="4"/>
    </row>
    <row r="171" ht="37.5" customHeight="1">
      <c r="A171" s="20"/>
      <c r="B171" s="45" t="s">
        <v>12</v>
      </c>
      <c r="E171" s="46">
        <f>SUM(F166:F170)</f>
        <v>685</v>
      </c>
      <c r="G171" s="7"/>
      <c r="H171" s="4"/>
    </row>
    <row r="172" ht="15.75" customHeight="1">
      <c r="A172" s="47">
        <v>29.0</v>
      </c>
      <c r="B172" s="37" t="s">
        <v>10</v>
      </c>
      <c r="C172" s="38">
        <v>500.0</v>
      </c>
      <c r="D172" s="39">
        <v>50.0</v>
      </c>
      <c r="E172" s="40">
        <v>30.0</v>
      </c>
      <c r="F172" s="41">
        <f t="shared" ref="F172:F176" si="57">D172-E172</f>
        <v>20</v>
      </c>
      <c r="G172" s="42">
        <f t="shared" ref="G172:G175" si="58">C172+F172</f>
        <v>520</v>
      </c>
      <c r="H172" s="4"/>
    </row>
    <row r="173" ht="15.75" customHeight="1">
      <c r="A173" s="20"/>
      <c r="B173" s="21" t="s">
        <v>11</v>
      </c>
      <c r="C173" s="22"/>
      <c r="D173" s="23">
        <v>50.0</v>
      </c>
      <c r="E173" s="24"/>
      <c r="F173" s="25">
        <f t="shared" si="57"/>
        <v>50</v>
      </c>
      <c r="G173" s="26">
        <f t="shared" si="58"/>
        <v>50</v>
      </c>
      <c r="H173" s="4"/>
    </row>
    <row r="174" ht="15.75" customHeight="1">
      <c r="A174" s="20"/>
      <c r="B174" s="21"/>
      <c r="C174" s="22"/>
      <c r="D174" s="23">
        <v>500.0</v>
      </c>
      <c r="E174" s="24">
        <v>50.0</v>
      </c>
      <c r="F174" s="25">
        <f t="shared" si="57"/>
        <v>450</v>
      </c>
      <c r="G174" s="26">
        <f t="shared" si="58"/>
        <v>450</v>
      </c>
      <c r="H174" s="4"/>
    </row>
    <row r="175" ht="15.75" customHeight="1">
      <c r="A175" s="20"/>
      <c r="B175" s="21"/>
      <c r="C175" s="22">
        <v>500.0</v>
      </c>
      <c r="D175" s="23">
        <v>20.0</v>
      </c>
      <c r="E175" s="24">
        <v>328.0</v>
      </c>
      <c r="F175" s="25">
        <f t="shared" si="57"/>
        <v>-308</v>
      </c>
      <c r="G175" s="26">
        <f t="shared" si="58"/>
        <v>192</v>
      </c>
      <c r="H175" s="4"/>
    </row>
    <row r="176" ht="15.75" customHeight="1">
      <c r="A176" s="20"/>
      <c r="B176" s="29"/>
      <c r="C176" s="30"/>
      <c r="D176" s="31"/>
      <c r="E176" s="32"/>
      <c r="F176" s="25">
        <f t="shared" si="57"/>
        <v>0</v>
      </c>
      <c r="G176" s="33"/>
      <c r="H176" s="4"/>
    </row>
    <row r="177" ht="27.75" customHeight="1">
      <c r="A177" s="20"/>
      <c r="B177" s="34" t="s">
        <v>12</v>
      </c>
      <c r="E177" s="35">
        <f>SUM(F172:F176)</f>
        <v>212</v>
      </c>
      <c r="G177" s="7"/>
      <c r="H177" s="4"/>
    </row>
    <row r="178" ht="15.75" customHeight="1">
      <c r="A178" s="49">
        <v>30.0</v>
      </c>
      <c r="B178" s="37" t="s">
        <v>10</v>
      </c>
      <c r="C178" s="38">
        <v>500.0</v>
      </c>
      <c r="D178" s="39">
        <v>50.0</v>
      </c>
      <c r="E178" s="40">
        <v>30.0</v>
      </c>
      <c r="F178" s="41">
        <f t="shared" ref="F178:F182" si="59">D178-E178</f>
        <v>20</v>
      </c>
      <c r="G178" s="42">
        <f t="shared" ref="G178:G181" si="60">C178+F178</f>
        <v>520</v>
      </c>
      <c r="H178" s="4"/>
    </row>
    <row r="179" ht="15.75" customHeight="1">
      <c r="A179" s="20"/>
      <c r="B179" s="21" t="s">
        <v>11</v>
      </c>
      <c r="C179" s="22"/>
      <c r="D179" s="23">
        <v>50.0</v>
      </c>
      <c r="E179" s="24"/>
      <c r="F179" s="25">
        <f t="shared" si="59"/>
        <v>50</v>
      </c>
      <c r="G179" s="26">
        <f t="shared" si="60"/>
        <v>50</v>
      </c>
      <c r="H179" s="4"/>
    </row>
    <row r="180" ht="15.75" customHeight="1">
      <c r="A180" s="20"/>
      <c r="B180" s="21"/>
      <c r="C180" s="22"/>
      <c r="D180" s="23">
        <v>500.0</v>
      </c>
      <c r="E180" s="24">
        <v>50.0</v>
      </c>
      <c r="F180" s="25">
        <f t="shared" si="59"/>
        <v>450</v>
      </c>
      <c r="G180" s="26">
        <f t="shared" si="60"/>
        <v>450</v>
      </c>
      <c r="H180" s="4"/>
    </row>
    <row r="181" ht="15.75" customHeight="1">
      <c r="A181" s="20"/>
      <c r="B181" s="21"/>
      <c r="C181" s="22">
        <v>201.0</v>
      </c>
      <c r="D181" s="23">
        <v>20.0</v>
      </c>
      <c r="E181" s="24">
        <v>10.0</v>
      </c>
      <c r="F181" s="25">
        <f t="shared" si="59"/>
        <v>10</v>
      </c>
      <c r="G181" s="26">
        <f t="shared" si="60"/>
        <v>211</v>
      </c>
      <c r="H181" s="4"/>
    </row>
    <row r="182" ht="15.75" customHeight="1">
      <c r="A182" s="20"/>
      <c r="B182" s="29"/>
      <c r="C182" s="30"/>
      <c r="D182" s="31"/>
      <c r="E182" s="32"/>
      <c r="F182" s="25">
        <f t="shared" si="59"/>
        <v>0</v>
      </c>
      <c r="G182" s="33"/>
      <c r="H182" s="4"/>
    </row>
    <row r="183" ht="32.25" customHeight="1">
      <c r="A183" s="20"/>
      <c r="B183" s="45" t="s">
        <v>12</v>
      </c>
      <c r="E183" s="46">
        <f>SUM(F178:F182)</f>
        <v>530</v>
      </c>
      <c r="G183" s="7"/>
      <c r="H183" s="4"/>
    </row>
    <row r="184" ht="15.75" customHeight="1">
      <c r="A184" s="47">
        <v>31.0</v>
      </c>
      <c r="B184" s="37" t="s">
        <v>10</v>
      </c>
      <c r="C184" s="38">
        <v>500.0</v>
      </c>
      <c r="D184" s="39">
        <v>50.0</v>
      </c>
      <c r="E184" s="40">
        <v>30.0</v>
      </c>
      <c r="F184" s="41">
        <f t="shared" ref="F184:F188" si="61">D184-E184</f>
        <v>20</v>
      </c>
      <c r="G184" s="42">
        <f t="shared" ref="G184:G187" si="62">C184+F184</f>
        <v>520</v>
      </c>
      <c r="H184" s="4"/>
    </row>
    <row r="185" ht="15.75" customHeight="1">
      <c r="A185" s="20"/>
      <c r="B185" s="21" t="s">
        <v>11</v>
      </c>
      <c r="C185" s="22"/>
      <c r="D185" s="23">
        <v>50.0</v>
      </c>
      <c r="E185" s="24"/>
      <c r="F185" s="25">
        <f t="shared" si="61"/>
        <v>50</v>
      </c>
      <c r="G185" s="26">
        <f t="shared" si="62"/>
        <v>50</v>
      </c>
      <c r="H185" s="4"/>
    </row>
    <row r="186" ht="15.75" customHeight="1">
      <c r="A186" s="20"/>
      <c r="B186" s="21"/>
      <c r="C186" s="22"/>
      <c r="D186" s="23">
        <v>500.0</v>
      </c>
      <c r="E186" s="24">
        <v>50.0</v>
      </c>
      <c r="F186" s="25">
        <f t="shared" si="61"/>
        <v>450</v>
      </c>
      <c r="G186" s="26">
        <f t="shared" si="62"/>
        <v>450</v>
      </c>
      <c r="H186" s="4"/>
    </row>
    <row r="187" ht="15.75" customHeight="1">
      <c r="A187" s="20"/>
      <c r="B187" s="21"/>
      <c r="C187" s="22">
        <v>415.0</v>
      </c>
      <c r="D187" s="23">
        <v>20.0</v>
      </c>
      <c r="E187" s="24">
        <v>10.0</v>
      </c>
      <c r="F187" s="25">
        <f t="shared" si="61"/>
        <v>10</v>
      </c>
      <c r="G187" s="26">
        <f t="shared" si="62"/>
        <v>425</v>
      </c>
      <c r="H187" s="4"/>
    </row>
    <row r="188" ht="15.75" customHeight="1">
      <c r="A188" s="20"/>
      <c r="B188" s="29"/>
      <c r="C188" s="30"/>
      <c r="D188" s="31"/>
      <c r="E188" s="32"/>
      <c r="F188" s="25">
        <f t="shared" si="61"/>
        <v>0</v>
      </c>
      <c r="G188" s="33"/>
      <c r="H188" s="4"/>
    </row>
    <row r="189" ht="38.25" customHeight="1">
      <c r="A189" s="52"/>
      <c r="B189" s="53" t="s">
        <v>12</v>
      </c>
      <c r="C189" s="54"/>
      <c r="D189" s="54"/>
      <c r="E189" s="55">
        <f>SUM(F184:F188)</f>
        <v>530</v>
      </c>
      <c r="F189" s="54"/>
      <c r="G189" s="56"/>
      <c r="H189" s="4"/>
    </row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3">
    <mergeCell ref="B75:D75"/>
    <mergeCell ref="E75:G75"/>
    <mergeCell ref="A58:A63"/>
    <mergeCell ref="B63:D63"/>
    <mergeCell ref="E63:G63"/>
    <mergeCell ref="A64:A69"/>
    <mergeCell ref="B69:D69"/>
    <mergeCell ref="E69:G69"/>
    <mergeCell ref="A70:A75"/>
    <mergeCell ref="B93:D93"/>
    <mergeCell ref="E93:G93"/>
    <mergeCell ref="A76:A81"/>
    <mergeCell ref="B81:D81"/>
    <mergeCell ref="E81:G81"/>
    <mergeCell ref="A82:A87"/>
    <mergeCell ref="B87:D87"/>
    <mergeCell ref="E87:G87"/>
    <mergeCell ref="A88:A93"/>
    <mergeCell ref="B111:D111"/>
    <mergeCell ref="E111:G111"/>
    <mergeCell ref="A94:A99"/>
    <mergeCell ref="B99:D99"/>
    <mergeCell ref="E99:G99"/>
    <mergeCell ref="A100:A105"/>
    <mergeCell ref="B105:D105"/>
    <mergeCell ref="E105:G105"/>
    <mergeCell ref="A106:A111"/>
    <mergeCell ref="B129:D129"/>
    <mergeCell ref="E129:G129"/>
    <mergeCell ref="A112:A117"/>
    <mergeCell ref="B117:D117"/>
    <mergeCell ref="E117:G117"/>
    <mergeCell ref="A118:A123"/>
    <mergeCell ref="B123:D123"/>
    <mergeCell ref="E123:G123"/>
    <mergeCell ref="A124:A129"/>
    <mergeCell ref="B147:D147"/>
    <mergeCell ref="E147:G147"/>
    <mergeCell ref="A130:A135"/>
    <mergeCell ref="B135:D135"/>
    <mergeCell ref="E135:G135"/>
    <mergeCell ref="A136:A141"/>
    <mergeCell ref="B141:D141"/>
    <mergeCell ref="E141:G141"/>
    <mergeCell ref="A142:A147"/>
    <mergeCell ref="B165:D165"/>
    <mergeCell ref="E165:G165"/>
    <mergeCell ref="A148:A153"/>
    <mergeCell ref="B153:D153"/>
    <mergeCell ref="E153:G153"/>
    <mergeCell ref="A154:A159"/>
    <mergeCell ref="B159:D159"/>
    <mergeCell ref="E159:G159"/>
    <mergeCell ref="A160:A165"/>
    <mergeCell ref="B183:D183"/>
    <mergeCell ref="E183:G183"/>
    <mergeCell ref="A166:A171"/>
    <mergeCell ref="B171:D171"/>
    <mergeCell ref="E171:G171"/>
    <mergeCell ref="A172:A177"/>
    <mergeCell ref="B177:D177"/>
    <mergeCell ref="E177:G177"/>
    <mergeCell ref="A178:A183"/>
    <mergeCell ref="A1:G1"/>
    <mergeCell ref="A2:D2"/>
    <mergeCell ref="E2:G2"/>
    <mergeCell ref="I3:L3"/>
    <mergeCell ref="A4:A9"/>
    <mergeCell ref="I5:L5"/>
    <mergeCell ref="I7:L7"/>
    <mergeCell ref="B9:D9"/>
    <mergeCell ref="E9:G9"/>
    <mergeCell ref="I12:L12"/>
    <mergeCell ref="I13:L13"/>
    <mergeCell ref="I14:J14"/>
    <mergeCell ref="B15:D15"/>
    <mergeCell ref="E15:G15"/>
    <mergeCell ref="A10:A15"/>
    <mergeCell ref="A16:A21"/>
    <mergeCell ref="B21:D21"/>
    <mergeCell ref="E21:G21"/>
    <mergeCell ref="A22:A27"/>
    <mergeCell ref="B27:D27"/>
    <mergeCell ref="E27:G27"/>
    <mergeCell ref="A28:A33"/>
    <mergeCell ref="B33:D33"/>
    <mergeCell ref="E33:G33"/>
    <mergeCell ref="A34:A39"/>
    <mergeCell ref="L35:N35"/>
    <mergeCell ref="B39:D39"/>
    <mergeCell ref="E39:G39"/>
    <mergeCell ref="B57:D57"/>
    <mergeCell ref="E57:G57"/>
    <mergeCell ref="A40:A45"/>
    <mergeCell ref="B45:D45"/>
    <mergeCell ref="E45:G45"/>
    <mergeCell ref="A46:A51"/>
    <mergeCell ref="B51:D51"/>
    <mergeCell ref="E51:G51"/>
    <mergeCell ref="A52:A57"/>
    <mergeCell ref="A184:A189"/>
    <mergeCell ref="B189:D189"/>
    <mergeCell ref="E189:G189"/>
  </mergeCells>
  <conditionalFormatting sqref="F4:F8 F10:F14 F16:F20 F22:F26 F28:F32 F34:F38 F40:F44 F46:F50 F52:F56 F58:F62 F64:F68 F70:F74 F76:F80 F82:F86 F88:F92 F94:F98 F100:F104 F106:F110 F112:F116 F118:F122 F124:F128 F130:F134 F136:F140 F142:F146 F148:F152 F154:F158 F160:F164 F166:F170 F172:F176 F178:F182 F184:F188">
    <cfRule type="cellIs" dxfId="0" priority="1" operator="greaterThanOrEqual">
      <formula>0</formula>
    </cfRule>
  </conditionalFormatting>
  <conditionalFormatting sqref="F4:F8 F10:F14 F16:F20 F22:F26 F28:F32 F34:F38 F40:F44 F46:F50 F52:F56 F58:F62 F64:F68 F70:F74 F76:F80 F82:F86 F88:F92 F94:F98 F100:F104 F106:F110 F112:F116 F118:F122 F124:F128 F130:F134 F136:F140 F142:F146 F148:F152 F154:F158 F160:F164 F166:F170 F172:F176 F178:F182 F184:F188">
    <cfRule type="cellIs" dxfId="1" priority="2" operator="lessThan">
      <formula>0</formula>
    </cfRule>
  </conditionalFormatting>
  <hyperlinks>
    <hyperlink r:id="rId1" ref="I3"/>
    <hyperlink r:id="rId2" ref="I12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6" width="12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7.13"/>
    <col customWidth="1" min="2" max="2" width="49.38"/>
    <col customWidth="1" min="3" max="6" width="12.63"/>
  </cols>
  <sheetData>
    <row r="1" ht="36.0" customHeight="1">
      <c r="A1" s="57" t="s">
        <v>14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39.75" customHeight="1">
      <c r="A2" s="5" t="s">
        <v>1</v>
      </c>
      <c r="B2" s="58">
        <f>SUM(B4:B34)</f>
        <v>17685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36.75" customHeight="1">
      <c r="A3" s="8" t="s">
        <v>2</v>
      </c>
      <c r="B3" s="59" t="s">
        <v>12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21.0" customHeight="1">
      <c r="A4" s="60">
        <v>1.0</v>
      </c>
      <c r="B4" s="61">
        <f>'OPERAÇÕES'!E9</f>
        <v>531</v>
      </c>
    </row>
    <row r="5" ht="21.0" customHeight="1">
      <c r="A5" s="60">
        <v>2.0</v>
      </c>
      <c r="B5" s="61">
        <f>'OPERAÇÕES'!E15</f>
        <v>580</v>
      </c>
    </row>
    <row r="6" ht="21.0" customHeight="1">
      <c r="A6" s="60">
        <v>3.0</v>
      </c>
      <c r="B6" s="61">
        <f>'OPERAÇÕES'!E21</f>
        <v>410</v>
      </c>
    </row>
    <row r="7" ht="21.0" customHeight="1">
      <c r="A7" s="60">
        <v>4.0</v>
      </c>
      <c r="B7" s="61">
        <f>'OPERAÇÕES'!E27</f>
        <v>340</v>
      </c>
    </row>
    <row r="8" ht="21.0" customHeight="1">
      <c r="A8" s="60">
        <v>5.0</v>
      </c>
      <c r="B8" s="61">
        <f>'OPERAÇÕES'!E33</f>
        <v>-60</v>
      </c>
    </row>
    <row r="9" ht="21.0" customHeight="1">
      <c r="A9" s="60">
        <v>6.0</v>
      </c>
      <c r="B9" s="61">
        <f>'OPERAÇÕES'!E39</f>
        <v>110</v>
      </c>
    </row>
    <row r="10" ht="21.0" customHeight="1">
      <c r="A10" s="60">
        <v>7.0</v>
      </c>
      <c r="B10" s="61">
        <f>'OPERAÇÕES'!E45</f>
        <v>1210</v>
      </c>
    </row>
    <row r="11" ht="21.0" customHeight="1">
      <c r="A11" s="60">
        <v>8.0</v>
      </c>
      <c r="B11" s="61">
        <f>'OPERAÇÕES'!E51</f>
        <v>530</v>
      </c>
    </row>
    <row r="12" ht="21.0" customHeight="1">
      <c r="A12" s="60">
        <v>9.0</v>
      </c>
      <c r="B12" s="61">
        <f>'OPERAÇÕES'!E57</f>
        <v>440</v>
      </c>
    </row>
    <row r="13" ht="21.0" customHeight="1">
      <c r="A13" s="60">
        <v>10.0</v>
      </c>
      <c r="B13" s="61">
        <f>'OPERAÇÕES'!E63</f>
        <v>210</v>
      </c>
    </row>
    <row r="14" ht="21.0" customHeight="1">
      <c r="A14" s="60">
        <v>11.0</v>
      </c>
      <c r="B14" s="61">
        <f>'OPERAÇÕES'!E69</f>
        <v>1010</v>
      </c>
    </row>
    <row r="15" ht="21.0" customHeight="1">
      <c r="A15" s="60">
        <v>12.0</v>
      </c>
      <c r="B15" s="61">
        <f>'OPERAÇÕES'!E75</f>
        <v>508</v>
      </c>
    </row>
    <row r="16" ht="21.0" customHeight="1">
      <c r="A16" s="60">
        <v>13.0</v>
      </c>
      <c r="B16" s="61">
        <f>'OPERAÇÕES'!E81</f>
        <v>1030</v>
      </c>
    </row>
    <row r="17" ht="21.0" customHeight="1">
      <c r="A17" s="60">
        <v>14.0</v>
      </c>
      <c r="B17" s="61">
        <f>'OPERAÇÕES'!E87</f>
        <v>615</v>
      </c>
    </row>
    <row r="18" ht="21.0" customHeight="1">
      <c r="A18" s="60">
        <v>15.0</v>
      </c>
      <c r="B18" s="61">
        <f>'OPERAÇÕES'!E93</f>
        <v>420</v>
      </c>
    </row>
    <row r="19" ht="21.0" customHeight="1">
      <c r="A19" s="60">
        <v>16.0</v>
      </c>
      <c r="B19" s="61">
        <f>'OPERAÇÕES'!E99</f>
        <v>530</v>
      </c>
    </row>
    <row r="20" ht="21.0" customHeight="1">
      <c r="A20" s="60">
        <v>17.0</v>
      </c>
      <c r="B20" s="61">
        <f>'OPERAÇÕES'!E105</f>
        <v>1610</v>
      </c>
    </row>
    <row r="21" ht="21.0" customHeight="1">
      <c r="A21" s="60">
        <v>18.0</v>
      </c>
      <c r="B21" s="61">
        <f>'OPERAÇÕES'!E111</f>
        <v>780</v>
      </c>
    </row>
    <row r="22" ht="21.0" customHeight="1">
      <c r="A22" s="60">
        <v>19.0</v>
      </c>
      <c r="B22" s="61">
        <f>'OPERAÇÕES'!E117</f>
        <v>750</v>
      </c>
    </row>
    <row r="23" ht="21.0" customHeight="1">
      <c r="A23" s="60">
        <v>20.0</v>
      </c>
      <c r="B23" s="61">
        <f>'OPERAÇÕES'!E123</f>
        <v>30</v>
      </c>
    </row>
    <row r="24" ht="21.0" customHeight="1">
      <c r="A24" s="60">
        <v>21.0</v>
      </c>
      <c r="B24" s="61">
        <f>'OPERAÇÕES'!E129</f>
        <v>390</v>
      </c>
    </row>
    <row r="25" ht="21.0" customHeight="1">
      <c r="A25" s="60">
        <v>22.0</v>
      </c>
      <c r="B25" s="61">
        <f>'OPERAÇÕES'!E135</f>
        <v>452</v>
      </c>
    </row>
    <row r="26" ht="21.0" customHeight="1">
      <c r="A26" s="60">
        <v>23.0</v>
      </c>
      <c r="B26" s="61">
        <f>'OPERAÇÕES'!E141</f>
        <v>702</v>
      </c>
    </row>
    <row r="27" ht="21.0" customHeight="1">
      <c r="A27" s="60">
        <v>24.0</v>
      </c>
      <c r="B27" s="61">
        <f>'OPERAÇÕES'!E147</f>
        <v>705</v>
      </c>
    </row>
    <row r="28" ht="21.0" customHeight="1">
      <c r="A28" s="60">
        <v>25.0</v>
      </c>
      <c r="B28" s="61">
        <f>'OPERAÇÕES'!E153</f>
        <v>713</v>
      </c>
    </row>
    <row r="29" ht="21.0" customHeight="1">
      <c r="A29" s="60">
        <v>26.0</v>
      </c>
      <c r="B29" s="61">
        <f>'OPERAÇÕES'!E159</f>
        <v>358</v>
      </c>
    </row>
    <row r="30" ht="21.0" customHeight="1">
      <c r="A30" s="60">
        <v>27.0</v>
      </c>
      <c r="B30" s="61">
        <f>'OPERAÇÕES'!E165</f>
        <v>824</v>
      </c>
    </row>
    <row r="31" ht="21.0" customHeight="1">
      <c r="A31" s="60">
        <v>28.0</v>
      </c>
      <c r="B31" s="61">
        <f>'OPERAÇÕES'!E171</f>
        <v>685</v>
      </c>
    </row>
    <row r="32" ht="21.0" customHeight="1">
      <c r="A32" s="60">
        <v>29.0</v>
      </c>
      <c r="B32" s="61">
        <f>'OPERAÇÕES'!E177</f>
        <v>212</v>
      </c>
    </row>
    <row r="33" ht="21.0" customHeight="1">
      <c r="A33" s="60">
        <v>30.0</v>
      </c>
      <c r="B33" s="61">
        <f>'OPERAÇÕES'!E183</f>
        <v>530</v>
      </c>
    </row>
    <row r="34" ht="21.0" customHeight="1">
      <c r="A34" s="60">
        <v>31.0</v>
      </c>
      <c r="B34" s="61">
        <f>'OPERAÇÕES'!E189</f>
        <v>530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conditionalFormatting sqref="B4:B34">
    <cfRule type="cellIs" dxfId="0" priority="1" operator="greaterThanOrEqual">
      <formula>0</formula>
    </cfRule>
  </conditionalFormatting>
  <conditionalFormatting sqref="B4:B34">
    <cfRule type="cellIs" dxfId="1" priority="2" operator="lessThan">
      <formula>0</formula>
    </cfRule>
  </conditionalFormatting>
  <drawing r:id="rId1"/>
</worksheet>
</file>